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defaultThemeVersion="124226"/>
  <mc:AlternateContent xmlns:mc="http://schemas.openxmlformats.org/markup-compatibility/2006">
    <mc:Choice Requires="x15">
      <x15ac:absPath xmlns:x15ac="http://schemas.microsoft.com/office/spreadsheetml/2010/11/ac" url="C:\Users\DB\Desktop\"/>
    </mc:Choice>
  </mc:AlternateContent>
  <xr:revisionPtr revIDLastSave="0" documentId="13_ncr:1_{A3CABF07-4EC6-4FB5-8AA6-4304D0B454EC}" xr6:coauthVersionLast="47" xr6:coauthVersionMax="47" xr10:uidLastSave="{00000000-0000-0000-0000-000000000000}"/>
  <bookViews>
    <workbookView xWindow="82" yWindow="611" windowWidth="26001" windowHeight="14061" xr2:uid="{00000000-000D-0000-FFFF-FFFF00000000}"/>
  </bookViews>
  <sheets>
    <sheet name="Прайс-лист"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0" i="1" l="1"/>
  <c r="I300" i="1"/>
  <c r="I301" i="1"/>
  <c r="I302" i="1"/>
  <c r="I299" i="1"/>
  <c r="H300" i="1"/>
  <c r="H301" i="1"/>
  <c r="H302" i="1"/>
  <c r="H299" i="1"/>
  <c r="G300" i="1"/>
  <c r="G301" i="1"/>
  <c r="G302" i="1"/>
  <c r="G299" i="1"/>
  <c r="I296" i="1"/>
  <c r="H296" i="1"/>
  <c r="G296" i="1"/>
  <c r="I293" i="1"/>
  <c r="H293" i="1"/>
  <c r="G293" i="1"/>
  <c r="I290" i="1"/>
  <c r="H290" i="1"/>
  <c r="G290" i="1"/>
  <c r="I287" i="1"/>
  <c r="H287" i="1"/>
  <c r="G287" i="1"/>
</calcChain>
</file>

<file path=xl/sharedStrings.xml><?xml version="1.0" encoding="utf-8"?>
<sst xmlns="http://schemas.openxmlformats.org/spreadsheetml/2006/main" count="442" uniqueCount="410">
  <si>
    <t>Наименование</t>
  </si>
  <si>
    <t>Описание</t>
  </si>
  <si>
    <t xml:space="preserve"> Контроллер ограничения доступа к банкомату</t>
  </si>
  <si>
    <t>Контроллер управления шлюзом</t>
  </si>
  <si>
    <t xml:space="preserve"> Блок управления дополнительными устройствами</t>
  </si>
  <si>
    <t>Блок речевого оповещения</t>
  </si>
  <si>
    <t xml:space="preserve"> Cчитыватель банковских карт с магнитной полосой в антивандальном корпусе</t>
  </si>
  <si>
    <t xml:space="preserve"> Периферийный контроллер считывателя</t>
  </si>
  <si>
    <t>Блок индикации сообщений</t>
  </si>
  <si>
    <t>Комплект для установки</t>
  </si>
  <si>
    <t>Электронные замки с дистанционным управлением для холодильных шкафов и витрин</t>
  </si>
  <si>
    <t>Универсальный считыватель банковских микропроцессорных карт (смарт-карт) и карт с магнитной полосой в антивандальном корпусе, антискимминговая конструкция</t>
  </si>
  <si>
    <t>Периферийный контроллер управления, 4 канала</t>
  </si>
  <si>
    <t>Периферийный контроллер управления, 8 каналов</t>
  </si>
  <si>
    <t>по согласованию</t>
  </si>
  <si>
    <t>БП-1-12-300</t>
  </si>
  <si>
    <t>БП-1-12-300  Источник электропитания для систем контроля и управления доступом нестабилизированный</t>
  </si>
  <si>
    <t>Механизм разблокировки замка</t>
  </si>
  <si>
    <t>Радиобрелок (пульт) управления</t>
  </si>
  <si>
    <t>Мастер-радиобрелок (пульт) управления для дистанционного программирования</t>
  </si>
  <si>
    <t xml:space="preserve">
</t>
  </si>
  <si>
    <t>Promix-SM101.00</t>
  </si>
  <si>
    <t>Promix-SM101.10</t>
  </si>
  <si>
    <t>Promix-SM101.01</t>
  </si>
  <si>
    <t>Promix-SM101.11</t>
  </si>
  <si>
    <t>Promix-SM101.00.3</t>
  </si>
  <si>
    <t>Promix-SM101.01.3</t>
  </si>
  <si>
    <t>Promix-SM102.00</t>
  </si>
  <si>
    <t>Promix-SM102.10</t>
  </si>
  <si>
    <t>Promix-SM102.01</t>
  </si>
  <si>
    <t>Promix-SM102.11</t>
  </si>
  <si>
    <t>Promix-SM102.00.1</t>
  </si>
  <si>
    <t>Promix-SM102.01.1</t>
  </si>
  <si>
    <t>Promix-SM104.10</t>
  </si>
  <si>
    <t>Promix-SM104.11</t>
  </si>
  <si>
    <t>Нормально закрытый, напряжение питания 12В/0,35А</t>
  </si>
  <si>
    <t>Promix-SM203.00</t>
  </si>
  <si>
    <t>Promix-SM203.10</t>
  </si>
  <si>
    <t>Promix-SM203.00.2</t>
  </si>
  <si>
    <t>Promix-SM203.01</t>
  </si>
  <si>
    <t>Promix-SM203.11</t>
  </si>
  <si>
    <t>Promix-SM203.01.2</t>
  </si>
  <si>
    <t>Promix-SM213.00</t>
  </si>
  <si>
    <t>Нормально открытый, напряжение питания 12В/0,085А</t>
  </si>
  <si>
    <t>Promix-SM213.01</t>
  </si>
  <si>
    <t xml:space="preserve">Promix-AD.KM.01 </t>
  </si>
  <si>
    <t>Promix-SM305.00</t>
  </si>
  <si>
    <t>Promix-SM305.10</t>
  </si>
  <si>
    <t>Promix-SM306.10</t>
  </si>
  <si>
    <t>Promix-SM491.10</t>
  </si>
  <si>
    <t xml:space="preserve">Promix-FRS.1D.01 </t>
  </si>
  <si>
    <t>Promix-FRS.2D.01</t>
  </si>
  <si>
    <t xml:space="preserve">Promix-CS.PD.01 </t>
  </si>
  <si>
    <t>Promix-CS.PD.02</t>
  </si>
  <si>
    <t>Promix-AD.RM.01</t>
  </si>
  <si>
    <t>Promix-VI.VC.02</t>
  </si>
  <si>
    <t>Promix-AD.CI.01</t>
  </si>
  <si>
    <t xml:space="preserve">Promix-RR.MC.02 </t>
  </si>
  <si>
    <t>Promix-RR.MC.03</t>
  </si>
  <si>
    <t>Promix-RR.MC.04</t>
  </si>
  <si>
    <t>Promix-VI.LED.01</t>
  </si>
  <si>
    <t>Система группового управления (СГУ) электромеханическими замками Promix-Locker</t>
  </si>
  <si>
    <t>Promix-VI.DISP.01</t>
  </si>
  <si>
    <t>Promix-CN.PR.04</t>
  </si>
  <si>
    <t>Promix-CN.PR.08</t>
  </si>
  <si>
    <t>Promix-CN.LN.01</t>
  </si>
  <si>
    <t>Promix-AD.RI.01</t>
  </si>
  <si>
    <t>Преобразователь/повторитель интерфейса</t>
  </si>
  <si>
    <t>Предназначен для организации локальной сети СГУ Promix-Locker  с функцией автоматического сканирования устройств сети и управлением  от устройства верхнего уровня (сервер, ПК, терминал, планшет и т.п.)  Подключение USB-порт</t>
  </si>
  <si>
    <t>Promix-RDS.01</t>
  </si>
  <si>
    <t>Promix-CR.TX.01 Радиобрелок</t>
  </si>
  <si>
    <t xml:space="preserve">Promix-CR.TX.01 </t>
  </si>
  <si>
    <t>Promix-CR.TX.01-M</t>
  </si>
  <si>
    <t>Нормально закрытый, напряжение питания 24В/0,22А</t>
  </si>
  <si>
    <t>Promix-SM104.10.1</t>
  </si>
  <si>
    <t>Promix-SM104.11.1</t>
  </si>
  <si>
    <t>Нормально закрытый, напряжение питания 12В/0,35А, датчик положения двери</t>
  </si>
  <si>
    <t>Нормально закрытый, напряжение питания 24В/0,22А, датчик положения двери</t>
  </si>
  <si>
    <t>Нормально закрытый, напряжение питания 12В/0,16А</t>
  </si>
  <si>
    <t>Нормально открытый, напряжение питания 24В/0,035А</t>
  </si>
  <si>
    <t>Нормально закрытый, напряжение питания 24В/0,075А</t>
  </si>
  <si>
    <t>Нормально открытый, напряжение питания 12В/0,085А, датчик состояния замка</t>
  </si>
  <si>
    <t>Нормально открытый, напряжение питания 24В/0,035А, датчик состояния замка</t>
  </si>
  <si>
    <t>Нормально открытый, напряжение питания 12В/0,1А</t>
  </si>
  <si>
    <t>Нормально открытый, напряжение питания 24В/0,035</t>
  </si>
  <si>
    <t>Promix-SM213.10</t>
  </si>
  <si>
    <t>Promix-SM213.11</t>
  </si>
  <si>
    <t>Нормально закрытый, напряжение питания 12В/0,1А</t>
  </si>
  <si>
    <t>Нормально закрытый, напряжение питания 24В/0,035</t>
  </si>
  <si>
    <t>Окраска в другие цвета - под заказ</t>
  </si>
  <si>
    <t>Нормально закрытый, напряжение питания DC 12В/0,65 А, цвет: серебро</t>
  </si>
  <si>
    <t>Promix-SM492.10</t>
  </si>
  <si>
    <t>Promix-SM490.10</t>
  </si>
  <si>
    <t xml:space="preserve">Promix-RDS.01  Система дистанционного управления замками по радиоканалу с встроенным импульсным источником питания </t>
  </si>
  <si>
    <t>Promix-SM306.00</t>
  </si>
  <si>
    <t>Promix-SM131.00-01</t>
  </si>
  <si>
    <t>Promix-SM131.10-01</t>
  </si>
  <si>
    <t>Promix-SM131.01-01</t>
  </si>
  <si>
    <t>Promix-SM131.11-01</t>
  </si>
  <si>
    <t>Нормально открытый, напряжение питания 12В/0,1А, исполнение -01</t>
  </si>
  <si>
    <t>Нормально закрытый, напряжение питания 12В/0,1А, исполнение -01</t>
  </si>
  <si>
    <t>Нормально открытый, напряжение питания 24В/0,05А, исполнение -01</t>
  </si>
  <si>
    <t>Нормально закрытый, напряжение питания 24В/0,05А, исполнение -01</t>
  </si>
  <si>
    <t>Promix-SM131.00-00</t>
  </si>
  <si>
    <t>Promix-SM131.10-00</t>
  </si>
  <si>
    <t>Promix-SM131.01-00</t>
  </si>
  <si>
    <t>Promix-SM131.11-00</t>
  </si>
  <si>
    <t>Нормально открытый, напряжение питания 12В/0,1А, исполнение -00</t>
  </si>
  <si>
    <t>Нормально закрытый, напряжение питания 12В/0,1А, исполнение -00</t>
  </si>
  <si>
    <t>Нормально открытый, напряжение питания 24В/0,05А, исполнение -00</t>
  </si>
  <si>
    <t>Нормально закрытый, напряжение питания 24В/0,05А, исполнение -00</t>
  </si>
  <si>
    <t>Promix-SM102 накладной универсальный миниатюрный электромеханический замок</t>
  </si>
  <si>
    <t>Promix-SM203 врезной электромеханический замок</t>
  </si>
  <si>
    <t>Promix-SM213 Усиленный врезной электромеханический замок уличного исполнения</t>
  </si>
  <si>
    <t>Promix-AD.KM.01 Механизм разблокировки замка</t>
  </si>
  <si>
    <t>Promix-SM305 накладной электромеханический замок для пластиковых дверей и окон</t>
  </si>
  <si>
    <t>Promix-SM306 накладной электромеханический замок</t>
  </si>
  <si>
    <t>Promix-SM308 электромеханический замок с толкателем и датчиком положения двери</t>
  </si>
  <si>
    <t>Promix-SM490 электромеханический замок</t>
  </si>
  <si>
    <t>Promix-SM491 электромеханический замок</t>
  </si>
  <si>
    <t>Promix-SM492 электромеханический замок</t>
  </si>
  <si>
    <t>Promix-SM307 электромеханический замок для парковок малогабаритного транспорта</t>
  </si>
  <si>
    <t>Promix-FRS.2D.01  Электромеханический замок с системой дистанционного управления для установки на ДВУдверные холодильные шкафы</t>
  </si>
  <si>
    <t>Система ограничения доступа к банкомату Promix-Bank</t>
  </si>
  <si>
    <t>Promix-CS.PD.01  Контроллер ограничения доступа к банкомату</t>
  </si>
  <si>
    <t>Promix-CS.PD.02 Контроллер управления шлюзом</t>
  </si>
  <si>
    <t>Promix-AD.RM.01 Блок управления дополнительными устройствами</t>
  </si>
  <si>
    <t>Promix-VI.VC.02 Блок речевого оповещения</t>
  </si>
  <si>
    <t>Promix-AD.CI.01 Преобразователь интерфейса ISO-7811 в Wiegand26</t>
  </si>
  <si>
    <t>Promix-RR.MC.02 Cчитыватель банковских карт с магнитной полосой в антивандальном корпусе</t>
  </si>
  <si>
    <t>Promix-RR.MC.03 Cчитыватель банковских карт с магнитной полосой в антивандальном корпусе, антискимминговая конструкция</t>
  </si>
  <si>
    <t>Promix-RR.MC.04 Универсальный считыватель банковских микропроцессорных карт (смарт-карт) и карт с магнитной полосой в антивандальном корпусе, антискимминговая конструкция</t>
  </si>
  <si>
    <t>Promix-VI.LED.01  Светодиодная мнемосхема "красный крест - зеленая стрелка"</t>
  </si>
  <si>
    <t>Promix-VI.DISP.01 Блок индикации сообщений</t>
  </si>
  <si>
    <t>Promix-CN.PR.04 Периферийный контроллер управления</t>
  </si>
  <si>
    <t>Promix-CN.PR.08 Периферийный контроллер управления</t>
  </si>
  <si>
    <t>Promix-CN.RD.01 Периферийный контроллер считывателя</t>
  </si>
  <si>
    <t>Promix-AD.RI.01 Преобразователь/повторитель интерфейса</t>
  </si>
  <si>
    <t>Promix-CN.LN.01 Контроллер локальной сети</t>
  </si>
  <si>
    <t>Система дистанционного управления замками по радиоканалу Promix-RDS</t>
  </si>
  <si>
    <t>Promix-FRS.1D.03 Накладной электромеханический замок с системой дистанционного управления для установки на однодверные холодильные шкафы</t>
  </si>
  <si>
    <t>Promix-FRS.1D.01 Универсальный врезной электромеханический замок с системой дистанционного управления для установки на однодверные холодильные шкафы</t>
  </si>
  <si>
    <t>Promix-FRS.1D.03</t>
  </si>
  <si>
    <t>Promix-FRS.1D.04 Накладной электромеханический замок с системой дистанционного управления для установки на однодверные холодильные шкафы</t>
  </si>
  <si>
    <t>Promix-FRS.1D.04</t>
  </si>
  <si>
    <t>Promix-SM493 электромеханический замок</t>
  </si>
  <si>
    <t>Promix-SM493.10</t>
  </si>
  <si>
    <t>Promix-SM410 электромеханический замок с дистанционным управлением для морозильних ларей Caravell</t>
  </si>
  <si>
    <t>Promix-SM410.20.1</t>
  </si>
  <si>
    <t>Promix-SM132.10</t>
  </si>
  <si>
    <t>Promix-SM132 миниатюрный электромеханический замок</t>
  </si>
  <si>
    <t>Оборудование для теплорегулирования</t>
  </si>
  <si>
    <t>Promix-CT.RDK.01</t>
  </si>
  <si>
    <t>Регулятор давления конденсации</t>
  </si>
  <si>
    <t>Promix-HT.SR.01</t>
  </si>
  <si>
    <t>Саморегулирующийся обогреватель картера компрессора</t>
  </si>
  <si>
    <t xml:space="preserve"> Саморегулирующийся обогреватель дренажа сплит-системы</t>
  </si>
  <si>
    <t xml:space="preserve"> Promix-CT.RES.01 </t>
  </si>
  <si>
    <t>Блок управления резервированием сплит-систем (система ротации)</t>
  </si>
  <si>
    <t xml:space="preserve"> Promix-CT.TMR.01-01</t>
  </si>
  <si>
    <t xml:space="preserve"> Promix-CT.TMR.01-02</t>
  </si>
  <si>
    <t xml:space="preserve"> Promix-CT.TMR.01-03</t>
  </si>
  <si>
    <t xml:space="preserve"> Promix-CT.TMR.01-04</t>
  </si>
  <si>
    <t>Promix-CT.RDK.01 Регулятор давления конденсации</t>
  </si>
  <si>
    <t>Promix-HT.SR.01 Саморегулирующийся обогреватель картера компрессора</t>
  </si>
  <si>
    <r>
      <t xml:space="preserve">Окраска в другие цвета - </t>
    </r>
    <r>
      <rPr>
        <b/>
        <sz val="10"/>
        <rFont val="Gotham Pro Medium"/>
        <family val="3"/>
      </rPr>
      <t>под заказ</t>
    </r>
  </si>
  <si>
    <r>
      <t xml:space="preserve">Окраска в другие цвета и с напряжением питания 24В/0,27А - </t>
    </r>
    <r>
      <rPr>
        <b/>
        <sz val="10"/>
        <rFont val="Gotham Pro Medium"/>
        <family val="3"/>
      </rPr>
      <t>под заказ</t>
    </r>
  </si>
  <si>
    <r>
      <t xml:space="preserve">Другие цвета корпуса и исполнение замка для других ларей - </t>
    </r>
    <r>
      <rPr>
        <b/>
        <sz val="10"/>
        <rFont val="Gotham Pro Medium"/>
        <family val="3"/>
      </rPr>
      <t>под заказ</t>
    </r>
  </si>
  <si>
    <r>
      <t xml:space="preserve">Окраска в другие цвета и с напряжением питания 24В - </t>
    </r>
    <r>
      <rPr>
        <b/>
        <sz val="10"/>
        <rFont val="Gotham Pro Medium"/>
        <family val="3"/>
      </rPr>
      <t>под заказ</t>
    </r>
  </si>
  <si>
    <t>Promix-SM308.10.1</t>
  </si>
  <si>
    <t>Promix-CN.RD.01</t>
  </si>
  <si>
    <t>Promix-SM131.10-03</t>
  </si>
  <si>
    <t>Нормально закрытый, напряжение питания 12В/0,1 А</t>
  </si>
  <si>
    <t>Promix-SM131.11-03</t>
  </si>
  <si>
    <r>
      <t xml:space="preserve">Окраска в другие цвета и с напряжением питания 24В - </t>
    </r>
    <r>
      <rPr>
        <b/>
        <i/>
        <sz val="10"/>
        <rFont val="Gotham Pro Medium"/>
        <family val="3"/>
      </rPr>
      <t>под заказ</t>
    </r>
  </si>
  <si>
    <t xml:space="preserve">Электромеханический замок с шариковым механизмом запирания ригеля и дополнительной втулкой. Ригель представляет собой трос в полимерной оболочке. Один конец ригеля фиксируется стопорной шайбой, другой - запирается замком. Данная констркуция позволяет запирать тросом ригеля различные предметы. Например, ружьё на витрине оружейного магазина, велосипед, самокат и т.п. </t>
  </si>
  <si>
    <t>Promix-SM420 Накладной электромеханический замок с возможностью аварийного открытия</t>
  </si>
  <si>
    <t>Promix-SM420.10</t>
  </si>
  <si>
    <t>Promix-HT.SR.02 Саморегулирующийся обогреватель дренажа сплит-системы</t>
  </si>
  <si>
    <t>Promix-HT.SR.02</t>
  </si>
  <si>
    <t>Promix-SM203.10.2</t>
  </si>
  <si>
    <t>Promix-SM203.11.2</t>
  </si>
  <si>
    <t>Нормально закрытый, напряжение питания 12В/0,016А, датчик состояния замка</t>
  </si>
  <si>
    <t>Нормально закрытый, напряжение питания 24В/0,075А, датчик состояния замка</t>
  </si>
  <si>
    <t xml:space="preserve">Promix-FRS.1D.02 </t>
  </si>
  <si>
    <t>Promix-FRS.2D.02</t>
  </si>
  <si>
    <t>Promix-SM307.10.3-A</t>
  </si>
  <si>
    <t>Promix-SM307.10.3-E</t>
  </si>
  <si>
    <t>Promix-SM307.10.3-W</t>
  </si>
  <si>
    <t>Promix-SM307.10.3-WE</t>
  </si>
  <si>
    <t>Promix-CS.PD.03</t>
  </si>
  <si>
    <t>Promix-CS.PD.03 Контроллер управления доступом</t>
  </si>
  <si>
    <t>Предназначен для управления по проводной линии электромагнитным, электромеханическим замком (защелкой) либо другими исполнительными устройствами. Осуществляет программируемое время включения устройства при кратковременном нажатии кнопки управления</t>
  </si>
  <si>
    <t>Контроллер управления доступом</t>
  </si>
  <si>
    <t>Promix-SM601 электромеханическая защелка</t>
  </si>
  <si>
    <t>Promix-SM601.00</t>
  </si>
  <si>
    <t>Promix-SM325 Электромеханический замок с гибким ригелем и толкателем</t>
  </si>
  <si>
    <t>Promix-SM325.10.2</t>
  </si>
  <si>
    <t>Нормально закрытый, напряжение питания 24В/0,05 А - под заказ</t>
  </si>
  <si>
    <t>Контроллеры, управляемые интерфейсом</t>
  </si>
  <si>
    <t>Promix-CM.WI.01 Управляемый контроллер коммутации по USB интерфейсу</t>
  </si>
  <si>
    <t>Promix-CM.WI.01</t>
  </si>
  <si>
    <t>Promix-SM326 Электромеханический замок с толкателем</t>
  </si>
  <si>
    <t>Promix-SM503.00</t>
  </si>
  <si>
    <t>Promix-SM503.10</t>
  </si>
  <si>
    <t>Promix-SM134 Автономный электронный замок с гибким ригелем и управлением через Bluetooth</t>
  </si>
  <si>
    <t>Promix-SM134.10</t>
  </si>
  <si>
    <t>Нормально закрытый, питание  4хААА (в комплекте)</t>
  </si>
  <si>
    <t>Promix-AD.KM.02 Ответная часть для электромеханической защёлки</t>
  </si>
  <si>
    <t xml:space="preserve">Promix-AD.KM.02 </t>
  </si>
  <si>
    <t>Ответная часть для электромеханической защёлки</t>
  </si>
  <si>
    <t>Promix-AD.BR.12</t>
  </si>
  <si>
    <t>Promix-SM601.01</t>
  </si>
  <si>
    <t xml:space="preserve">Длинная лицевая планка для электромеханической защёлки Promix-SM601 </t>
  </si>
  <si>
    <t>Promix-SM215 Замок электромеханический накладной</t>
  </si>
  <si>
    <t>Promix-SM215.10</t>
  </si>
  <si>
    <t xml:space="preserve">Promix-SM325.12.2 </t>
  </si>
  <si>
    <t>Promix-AD.KM.03 Ответная часть для электромеханической защёлки</t>
  </si>
  <si>
    <t>Promix-CM.WI.02 Управляемый контроллер коммутации по USB интерфейсу</t>
  </si>
  <si>
    <t xml:space="preserve"> Управляемый контроллер коммутации по USB интерфейсу (4 канала)</t>
  </si>
  <si>
    <t>Promix-CM.WI.02</t>
  </si>
  <si>
    <t xml:space="preserve"> Управляемый контроллер коммутации по USB интерфейсу (8 каналов)</t>
  </si>
  <si>
    <t xml:space="preserve">Promix-AD.KM.03 </t>
  </si>
  <si>
    <t>Promix-CN.LN.02</t>
  </si>
  <si>
    <t>Promix-CN.LN.02 Сетевой контроллер</t>
  </si>
  <si>
    <t>Сетевой контроллер</t>
  </si>
  <si>
    <t>Promix-CN.NR.01 Сетевой ретранслятор</t>
  </si>
  <si>
    <t>Promix-CN.NR.01</t>
  </si>
  <si>
    <t>Сетевой ретранслятор</t>
  </si>
  <si>
    <t>Promix-CN.PR.09 Периферийный контроллер замочного блока</t>
  </si>
  <si>
    <t>Promix-CN.PR.09</t>
  </si>
  <si>
    <t>Периферийный контроллер замочного блока</t>
  </si>
  <si>
    <t>Promix-CN.PR.10 Периферийный контроллер управления</t>
  </si>
  <si>
    <t xml:space="preserve">Promix-CN.PR.10 </t>
  </si>
  <si>
    <t>Периферийный контроллер управления</t>
  </si>
  <si>
    <t>Promix-CN.PR.11 Периферийный контроллер управления</t>
  </si>
  <si>
    <t>Promix-CN.PR.11</t>
  </si>
  <si>
    <t>Promix-CN.RD.02 Контроллер считывателя замочного блока</t>
  </si>
  <si>
    <t>Предназначен для установки в замочный модуль Promix-SM324. Обеспечивает считывание идентификаторов Em-Marine и передачу информации в периферийный контроллер замочного блока.</t>
  </si>
  <si>
    <t>Promix-CN.RD.02</t>
  </si>
  <si>
    <t>Контроллер считывателя замочного блока</t>
  </si>
  <si>
    <t>Promix-CN.RD.03 Периферийный контроллер считывателей</t>
  </si>
  <si>
    <t>Promix-CN.RD.03</t>
  </si>
  <si>
    <t>Периферийный контроллер считывателей</t>
  </si>
  <si>
    <t>Promix-CN.RD.04 Контроллер внешних считывателей замочного блока</t>
  </si>
  <si>
    <t>Promix-CN.RD.04</t>
  </si>
  <si>
    <t>Контроллер внешних считывателей замочного блока</t>
  </si>
  <si>
    <t>Promix-CN.BC.01 Сетевой разветвитель</t>
  </si>
  <si>
    <t>Promix-CN.BC.01</t>
  </si>
  <si>
    <t>Сетевой разветвитель</t>
  </si>
  <si>
    <t>Promix-SM324</t>
  </si>
  <si>
    <t xml:space="preserve"> Блок электромеханических замков на четыре двери со встроенным контроллером, считывателем и индикацией</t>
  </si>
  <si>
    <t>Promix-CR.TX.03</t>
  </si>
  <si>
    <t>Promix-CR.TX.03 Радиобрелок влагозащищенный</t>
  </si>
  <si>
    <t>Promix-SM112-01 электромеханический замок для торговой мебели</t>
  </si>
  <si>
    <t>Promix-SM112.10-01</t>
  </si>
  <si>
    <t>Нормально закрытый, напряжение питания 12В/0,1А, цвета: белый, коричневый, черный, серебро, золото, графит</t>
  </si>
  <si>
    <t>Нормально открытый, напряжение питания 12В/0,1А, цвета: белый, коричневый, черный, серебро, золото, графит</t>
  </si>
  <si>
    <t>Нормально открытый, напряжение питания 24В/0,05А, цвета: белый, коричневый, черный, серебро, золото, графит</t>
  </si>
  <si>
    <t>Нормально закрытый, напряжение питания 24В/0,05А, цвета: белый, коричневый, черный, серебро, золото, графит</t>
  </si>
  <si>
    <t>Нормально открытый, напряжение питания 12В/0,1А, датчик положения двери, цвета: белый, коричневый, черный, серебро, золото, графит</t>
  </si>
  <si>
    <t>Нормально открытый, напряжение питания 24В/0,05А, датчик положения двери, цвета: белый, коричневый, черный, серебро, золото, графит</t>
  </si>
  <si>
    <t>Нормально закрытый, напряжение питания DC 12В/0,4 А (1 сек), цвета: белый, коричневый, серебро, черный, графит</t>
  </si>
  <si>
    <t>Promix-SM503 электромеханический замок, блокирующий поворот дверной ручки</t>
  </si>
  <si>
    <t>Promix-SM503.01</t>
  </si>
  <si>
    <t>Promix-SM503.11</t>
  </si>
  <si>
    <t>Promix-SM504.10-CCW</t>
  </si>
  <si>
    <t>Promix-SM504.10-CW</t>
  </si>
  <si>
    <t>Promix-AD.ET.01 устройство беспроводной передачи энергии</t>
  </si>
  <si>
    <t>Promix-AD.ET.01</t>
  </si>
  <si>
    <t>Промышленная сетевая система Promix-Link</t>
  </si>
  <si>
    <t>Предназначен для организации локальной сети Promix-Link с функцией сканирования устройств сети и управлением от устройств верхнего уровня (сервер, ПК, терминал, планшет и др.). Подключение через USB порт</t>
  </si>
  <si>
    <t>Предназначен для секционирования линий локальной сети Promix-Link, для увеличения длины линии связи и гальванического разделения участков сети</t>
  </si>
  <si>
    <t>Предназначен для установки в замочный модуль Promix-SM324. Обеспечивает управление замочным модулем по линии локальной сети Promix-Link: управление 4 замками, 4 датчиками состояния замка, 4 двухцветными светодиодами, 1 считывателем (имеет возможность расширения до 4 считывателей)</t>
  </si>
  <si>
    <t>Promix-SM323.10.2-R</t>
  </si>
  <si>
    <t>Promix-SM323.10.2-L</t>
  </si>
  <si>
    <t>Promix-SM323.10.3-R</t>
  </si>
  <si>
    <t>Promix-SM323.10.3-L</t>
  </si>
  <si>
    <t>Promix-SM326.10.2-R</t>
  </si>
  <si>
    <t>Promix-SM326.10.2-L</t>
  </si>
  <si>
    <t>Предназначен для фиксации мобильного городского транспорта (велосипеды, самокаты, детские коляски и др). Ригель закреплён на гибком стальном калёном тросе. Звуковая сигнализация перерезания троса. Управление замком осуществляется смартфоном через Bluetooth-соединение.  Эксплуатация осуществляется внутри помещений и на открытом воздухе под навесом. Конструкция замка является антивандальной. Простой монтаж. Скрытое крепление. Питание от батареек ААА</t>
  </si>
  <si>
    <t>Предназначена для совместной работы с электромеханической защелкой Promix-SM601 или аналогичными защёлками других производителей</t>
  </si>
  <si>
    <t>Предназначена для совместной работы с электромеханической защелкой Promix-SM601 или аналогичными защёлками других производителей. На язычке расположен ролик</t>
  </si>
  <si>
    <t xml:space="preserve"> Контроллер локальной сети (на 32 замка)</t>
  </si>
  <si>
    <t>Нормально закрытый, напряжение питания 12В/0,5А, ключ+слайдер с возможностью фиксации режима "постоянно открыто", цвета: белый, чёрный, коричневый, серебро, графит</t>
  </si>
  <si>
    <t xml:space="preserve">АНАЛОГ ЭЛЕКТРОМАГНИТНОГО ЗАМКА!
Предназначен для запирания распашных дверей, открывающихся как внутрь, так и наружу помещения, с возможностью их дистанционного открывания с помощью контроллеров систем контроля и управления доступом (СКУД), аудио- и видеодомофонов, кодовых панелей. Два встроенных датчика: положения двери и состояния замка (см.исполнение). Крепление в угол двери, усилие удержания ригеля 400кг, врезной ригель, 31х30х130мм, масса 0,3кг </t>
  </si>
  <si>
    <t>Единственный на рынке электромеханический замок, который выталкивает («отстреливает») ригель при открытии, что приводит к «приоткрыванию» двери. Работает даже, когда к нему приложено внешнее открывающее усилие (например, тянут за ручку двери).  Замок предназначен для установки на ячейки камер хранения, встроенные шкафы, шкафы в раздевалках, постаматы, ящики для хранения документации, пожарные шкафы и т.д. Возможно использование замка для удержания дверей в открытом/закрытом состоянии. Автоподстройка ригеля при неточном монтаже. Усилие удержания 300кг, 40х66х25мм, начальное статическое усилие открывания двери 0,75кг</t>
  </si>
  <si>
    <t>Специальный замок для торговой мебели из ЛДСП или аллюминиевого профиля со стеклянными или ЛДСП дверями. Один замок блокирует две двери. Толщина стеклянной двери 4-8мм. Встроенный толкатель. Для открытия разблокированной двери необходимо нажать на дверь, замок оттолкнет и приоткроет дверь.
Усилие удержания ригеля 150кг. Металлический корпус</t>
  </si>
  <si>
    <t>Promix-SM131-03 электромеханический замок с гибким ригелем</t>
  </si>
  <si>
    <t>Электромеханические замки</t>
  </si>
  <si>
    <t>Promix-SM104 электромеханический замок с толкателем</t>
  </si>
  <si>
    <t>Предназначен для запирания распашных пластиковых дверей и окон, с возможностью их дистанционного открывания с помощью контроллеров систем контроля и управления доступом (СКУД), аудио- и видеодомофонов, кодовых панелей. Накладное исполнение! Простой монтаж замка около ручки, усилие удержания 300кг</t>
  </si>
  <si>
    <t>Предназначен для запирания дверей офисов и административных помещений с шириной притвора коробки более 25мм, усилие удержания 300кг</t>
  </si>
  <si>
    <t>Нормально закрытый, встроенные датчики состояния замка и положения ригеля. Содержит встроенный сетевой контроллер управления и считыватель RFID-метки ригеля. Усилие удержания 300кг, DC 12В/0,04 (0,34)А. Управляется по локальной сети системы Promix-Locker</t>
  </si>
  <si>
    <t>Нормально закрытый, встроенные датчики состояния замка и положения ригеля. Исполнение для электротранспорта (заряд транспорта через контакты ригеля). Содержит встроенный сетевой контроллер управления и считыватель RFID-метки ригеля. Усилие удержания 300кг, DC 12В/0,04 (0,34)А. Управляется по локальной сети системы Promix-Locker</t>
  </si>
  <si>
    <t xml:space="preserve">Нормально закрытый, встроенные датчики состояния замка и положения ригеля, считыватель RFID-метки ригеля. Для управления замком используется 3 канала: wiegand-26 (выходной протокол считывателя), выходы датчика положения ригеля, вход управления замком. Усилие удержания 300кг, DC 12В/0,04 (0,34)А. </t>
  </si>
  <si>
    <t xml:space="preserve">Исполнение для электротранспорта (заряд транспорта через контакты ригеля). Нормально закрытый, встроенные датчики состояния замка и положения ригеля, считыватель RFID-метки ригеля. Для управления замком используется 3 канала: wiegand-26 (выходной протокол считывателя), выходы датчика положения ригеля, вход управления замком. Усилие удержания 300кг, DC 12В/0,04 (0,34)А. </t>
  </si>
  <si>
    <t>Предназначен для запирания дверей торговой и офисной мебели, шкафов и кабинок в раздевалках, ячеек камер хранения, постаматов, шкафчиков для одежды в аквапарках, фитнес-центрах, бассейнах, магазинах, SPA-салонах и т.п. Замок оснащен датчиком положения двери и пружинным толкателем. При подаче напряжения питания замок разблокирует ригель и встроенным толкателем выталкивает дверь. Усилие удержания 200кг, начальное усилие выталкивания двери 1,2кг</t>
  </si>
  <si>
    <t>Предназначен для применения в камерах хранения, постаматах, шкафах раздевалок на предприятиях, в школах, фитнес-центрах, бассейнах и т.п. Замок оснащен датчиком состояния замка и пружинным толкателем. При подаче напряжения питания замок разблокирует ригель и встроенным толкателем выталкивает дверь. Усилие удержания 500кг. Замки производятся "левого" и "правого" исполнения</t>
  </si>
  <si>
    <t>Нормально закрытый, напряжение питания 12В/0,6А, встроенный датчик состояния замка, замок устанавливается справа (петли двери слева), цвета: белый, коричневый, серебро, черный, графит</t>
  </si>
  <si>
    <t>Нормально закрытый, напряжение питания 12В/0,6А, встроенный дачтик состояния замка, замок устанавливается слева (петли двери справа), цвета: белый, коричневый, серебро, черный, графит</t>
  </si>
  <si>
    <t>Нормально закрытый, напряжение питания 12В/0,6А, встроенные датчики состояния замка и положения двери, замок устанавливается справа (петли двери слева), цвета: белый, коричневый, серебро, черный, графит</t>
  </si>
  <si>
    <t>Нормально закрытый, напряжение питания 12В/0,6А, встроенные датчики состояния замка и положения двери замок устанавливается слева (петли двери справа), цвета: белый, коричневый, серебро, черный, графит</t>
  </si>
  <si>
    <t xml:space="preserve">      Promix-SM324 Блок электромеханических замков на четыре двери со встроенным контроллером, считывателем и индикацией</t>
  </si>
  <si>
    <t>Блок устанавливается в центре модуля, состоящего из четырёх ячеек. Содержит сетевой контроллер управления, подключаемый в сеть Promix-Locker, четыре электромеханических замка со встроенными толкателем и датчиком положения двери, индивидуальную индикацию для каждой ячейки, считыватель RFID-карт, аварийное ручное открывание замков ключом, напряжение питания 12В</t>
  </si>
  <si>
    <t>Нормально закрытый, напряжение питания 12В/0,4А, встроенный датчик состояния замка, замок устанавливается справа (петли двери слева), цвета: белый, коричневый, серебро, черный, графит</t>
  </si>
  <si>
    <t>Нормально закрытый (открывается подачей напряжения), напряжение питания 12В, встроенный датчик состояния замка</t>
  </si>
  <si>
    <t xml:space="preserve">Нормально закрытый (открывается подачей напряжения), напряжение питания 36-43В, встроенные датчики состояния замка </t>
  </si>
  <si>
    <t>Нормально закрытый, напряжение питания 12В/0,4А, встроенный датчик состояния замка, замок устанавливается слева (петли двери справа), цвета: белый, коричневый, серебро, черный, графит</t>
  </si>
  <si>
    <t>Триггерного типа, напряжение питания 12В, встроенный датчик положения дверей, для ларей Caravell, цвета: серый, красный</t>
  </si>
  <si>
    <t>Электромеханический замок для морозильных ларей со сдвижными (слайдинговыми) дверями. Простой накладной монтаж. Встроенный контроллер дистанционного управления по радиоканалу, датчик положения дверей, датчик заклинивания замка, возможность аварийного открытия. Напряжение питания 12В</t>
  </si>
  <si>
    <t>Усилие удержания ригеля не менее 150кг, напряжение постоянного тока 10-14В, Потребляемый ток (при 12В) 0,15А. Длина провода питания 0,1м</t>
  </si>
  <si>
    <t>Миниатюрный электромеханический замок универсального применения  для ограничения доступа к оборудованию  производственного, торгового  и бытового назначения, а также к электронным и торговым аппаратам и терминалам. Усилие удержания 150кг. Без ригеля, кожуха и кронштейна</t>
  </si>
  <si>
    <t>Миниатюрный электромеханический замок универсального применения  для ограничения доступа к оборудованию  производственного, торгового  и бытового назначения, а также к электронным и торговым аппаратам и терминалам.                  Замок имеет возможность аварийного открытия. Усилие удержания 150кг. С ригелем, кожухом и прямоугольным кронштейном крепления</t>
  </si>
  <si>
    <t>Нормально закрытый, напряжение питания DC 12В/0,65А, цвет: серебро</t>
  </si>
  <si>
    <t>Миниатюрный электромеханический замок универсального применения  для ограничения доступа к оборудованию  производственного, торгового  и бытового назначения, а также к электронным и торговым аппаратам и терминалам.                                 Замок имеет возможность аварийного открытия. Усилие удержания 150кг. С ригелем, кожухом и квадратным кронштейном крепления</t>
  </si>
  <si>
    <t>Нормально закрытый, напряжение питания 12В, потребляемый ток 0,65А, цвет серый</t>
  </si>
  <si>
    <t>Нормально открытый, напряжение питания 12В, потребляемый ток 0,05А, цвета: белый, коричневый, черный, серебро, золото, графит</t>
  </si>
  <si>
    <t>Нормально закрытый, напряжение питания 12В, потребляемый ток 0,05А, цвета: белый, коричневый, черный, серебро, золото, графит</t>
  </si>
  <si>
    <t>Нормально открытый, напряжение питания 24В, потребляемый ток 0,05А, цвета: белый, коричневый, черный, серебро, золото, графит</t>
  </si>
  <si>
    <t>Нормально закрытый, напряжение питания 24В, потребляемый ток 0,05А, цвета: белый, коричневый, черный, серебро, золото, графит</t>
  </si>
  <si>
    <t xml:space="preserve">           Promix-SM504 электромеханический замок, разрывающий связь между наружной дверной ручкой и защёлкой</t>
  </si>
  <si>
    <t>Устройство предназначено для питания электромагнитного, электромеханического замка (защёлки), установленного на двери, посредством беспроводной передачи энергии от дверной коробки к двери</t>
  </si>
  <si>
    <t xml:space="preserve"> устройство беспроводной передачи энергии, напряжение питания 12В, потребляемый ток 0,5А, цвета: белый, коричневый, черный, серебро, графит</t>
  </si>
  <si>
    <t>Нормально открытая, напряжение питания 12В, потребляемый ток 0,15А</t>
  </si>
  <si>
    <t>Нормально открытая, напряжение питания 24В, потребляемый ток 0,07А</t>
  </si>
  <si>
    <t xml:space="preserve">       Promix-FRS.1D.02 Врезной электромеханический замок с системой дистанционного управления для однодверных холодильников производства Frigoglass</t>
  </si>
  <si>
    <t>Комплект для установки на холодильники UBC, FRIGOGLASS, NORCOOL, INTER, COLDWELL и пр.</t>
  </si>
  <si>
    <t>Комплект для установки на холодильники LUNNAFROST, HELKAMA и пр.</t>
  </si>
  <si>
    <t xml:space="preserve">          Promix-FRS.2D.02  Врезной электромеханический замок с системой дистанционного управления для двудверных холодильников производства Frigoglass</t>
  </si>
  <si>
    <t>Позволяет подключать: считыватель банковских карт, электроуправляемый замок/защелку, датчик открытия двери, датчик присутствия клиента, светодиодную мнемосхему «занято-свободно», блок управления дополнительными устройствами (освещение и видеозапись), блок речевого оповещения,  шлейф охранной сигнализации, систему оповещения о пожаре, местные средства тревожного оповещения, переключатель «свободный доступ - управляемый доступ». Все настройки делаются перемычками! Работает с банковскими картами МИР</t>
  </si>
  <si>
    <t xml:space="preserve">Универсальная конструкция, подходит практически ко всем моделям холодильных шкафов. Состав комплекта:                            замок электромеханический (2шт), кронштейн  (2шт), ригель (2шт), самоклеющийся резиновый уплотнитель,                    контроллер дистанционного управления, радиобрелок, комплект крепежа, шнур для удлинения шнура противовеса, руководство по установке </t>
  </si>
  <si>
    <t>Предназначен для использования в составе системы ограничения доступа в зону самообслуживания банкомата Promix-Bank. Блок осуществляет управление основным освещением в помещении, где расположен банкомат, подает сигнал на включение видеозаписи при нахождении человека в помещении. Два канала коммутации 220В, 4А. Управление от контроллера Promix-CS.PD.01</t>
  </si>
  <si>
    <t>Применяется для подключения считывателей карт с магнитной полосой к контроллерам СКУД по интерфейсу wiegand-26</t>
  </si>
  <si>
    <t>Преобразователь интерфейса ISO-7811 в Wiegand26</t>
  </si>
  <si>
    <t>Предназначен для считывания идентификационной информации со второй дорожки пластиковой банковской карты с магнитной полосой при ручном перемещении карты в считывателе.  Металлический корпус. Система скрытого крепления</t>
  </si>
  <si>
    <t>Предназначен для считывания идентификационной информации со второй дорожки пластиковой банковской карты с магнитной полосой при ручном перемещении карты в считывателе.  Металлический корпус. Система скрытого крепления. Перемещение карты ограничено торцевыми стенками. Карта находится внутри считывателя и перемещается на 62%. Подвижные защитные шторки. Встроенный датчик отрыва от стены</t>
  </si>
  <si>
    <t>Cчитыватель банковских карт с магнитной полосой в антивандальном корпусе, антискимминговая конструкция</t>
  </si>
  <si>
    <t>Предназначен для считывания идентификационной информации со второй дорожки пластиковых банковских карт с магнитной полосой и/или микропроцессора класса А, В. Выполнен в металлическом антивандальном корпусе.                           Вариант крепления: «накладной», «врезной».  Чтение в двух направлениях. Антискимминговая конструкция.                               Работает с Promix-Bank, PERCo-S-800</t>
  </si>
  <si>
    <t xml:space="preserve"> Применяется в системах контроля и управления доступом (СКУД). Предназначена для индикации состояния прохода или индикации занятости помещения. Подключается к контроллеру Promix-CS.PD.01 или в цепь электромеханических и электромагнитных замков</t>
  </si>
  <si>
    <t>Предназначен для коммутации 4 механизмов (электромеханические/электромагнитные замки, турникеты, вентиляция, освещение и др.) устройством управления верхнего уровня (сервер, ПК, терминал, планшет и пр.), работающим на распространённых UNIX-подобных операционных системах, ОС «Windows», по USB или UART интерфейсу. DC 10-14В</t>
  </si>
  <si>
    <t>Предназначен для коммутации 8 механизмов (электромеханические/электромагнитные замки, турникеты, вентиляция, освещение и др.) устройством управления верхнего уровня (сервер, ПК, терминал, планшет и пр.), работающим на распространённых UNIX-подобных операционных системах, ОС «Windows», по USB или UART интерфейсу.  DC 10-14В</t>
  </si>
  <si>
    <t>Предназначен для индикации текстовых сообщений в распределенной системе группового управления Promix-Locker. Осуществляет индикацию фиксированных текстовых сообщений, записанных в память контроллера и индикацию произвольных сообщений, передаваемых по локальной сети и отображаемых на двухстрочном дисплее 2х16 символов.                                 DC 10-14В</t>
  </si>
  <si>
    <t>Предназначен для построения распределенных систем группового управления электромеханическими/электромагнитными замками либо другими исполнительными устройствами. Может применяться для дистанционного управления различными механизмами (шлагбаумами, вентиляторами, осветителями площадок и т.п.). Контроллер имеет четыре независимых канала управления и четыре входа для подключения контрольных датчиков (например, датчиков положения дверей)</t>
  </si>
  <si>
    <t>Предназначен для построения распределенных систем группового управления электромеханическими/электромагнитными замками либо другими исполнительными устройствами. Может применяться для дистанционного управления различными механизмами (шлагбаумами, вентиляторами, осветителями площадок и т.п.). Контроллер имеет восемь независимых каналов управления и восемь входов для подключения контрольных датчиков (например, датчиков положения дверей)</t>
  </si>
  <si>
    <t>Предназначен для хранения и передачи номера идентификатора, полученного от подключенного к контроллеру считывателя, по локальной сети СГУ в центральный контроллер или контроллер локальной сети</t>
  </si>
  <si>
    <t>Преобразователь интерфейса Promix-AD.RI.01 предназначен для организации локальной сети управления периферийными контроллерами распределенной системы группового управления Promix-Locker электромеханическими замками по COM-порту. Используется в качестве усилителя (повторителя) сигнала локальной сети для увеличения длины линий связи</t>
  </si>
  <si>
    <r>
      <t xml:space="preserve">Предназначен для построения распределенных систем группового управления электромеханическими/электромагнитными замками либо другими исполнительными устройствами. Может применяться для дистанционного управления различными механизмами (шлагбаумами, вентиляторами, осветителями площадок и т.п.) в составе системы Promix-Link. Контроллер имеет </t>
    </r>
    <r>
      <rPr>
        <b/>
        <sz val="10"/>
        <rFont val="Gotham Pro Medium"/>
        <family val="3"/>
      </rPr>
      <t>восемь независимых каналов управления</t>
    </r>
    <r>
      <rPr>
        <sz val="10"/>
        <rFont val="Gotham Pro Medium"/>
        <family val="3"/>
      </rPr>
      <t xml:space="preserve"> (типа </t>
    </r>
    <r>
      <rPr>
        <b/>
        <sz val="10"/>
        <rFont val="Gotham Pro Medium"/>
        <family val="3"/>
      </rPr>
      <t>открытый коллектор</t>
    </r>
    <r>
      <rPr>
        <sz val="10"/>
        <rFont val="Gotham Pro Medium"/>
        <family val="3"/>
      </rPr>
      <t>) и восемь входов для подключения контрольных датчиков (например, датчиков положения дверей)</t>
    </r>
  </si>
  <si>
    <r>
      <t>Предназначен для построения распределенных систем группового управления электромеханическими/электромагнитными замками либо другими исполнительными устройствами. Может применяться для дистанционного управления различными механизмами (шлагбаумами, вентиляторами, осветителями площадок и т.п.) в составе системы Promix-Link. Контроллер имеет</t>
    </r>
    <r>
      <rPr>
        <b/>
        <sz val="10"/>
        <rFont val="Gotham Pro Medium"/>
        <family val="3"/>
      </rPr>
      <t xml:space="preserve"> четыре независимых канала управления</t>
    </r>
    <r>
      <rPr>
        <sz val="10"/>
        <rFont val="Gotham Pro Medium"/>
        <family val="3"/>
      </rPr>
      <t xml:space="preserve"> (типа </t>
    </r>
    <r>
      <rPr>
        <b/>
        <sz val="10"/>
        <rFont val="Gotham Pro Medium"/>
        <family val="3"/>
      </rPr>
      <t>сухой контакт</t>
    </r>
    <r>
      <rPr>
        <sz val="10"/>
        <rFont val="Gotham Pro Medium"/>
        <family val="3"/>
      </rPr>
      <t>) и восемь входов для подключения контрольных датчиков (например, датчиков положения дверей)</t>
    </r>
  </si>
  <si>
    <t>Предназначен для установки в замочный модуль Promix-SM324. Обеспечивает прием номера идентификатора от считывателей различного типа (магнитных и проксимити карт, биометрических и иных), имеющих выходной интерфейс Wiegand, и передачи полученного идентификационного номера в периферийный контроллер замочного блока</t>
  </si>
  <si>
    <t>Контроллер Promix-CR.RX.03 со встроенным источником питания (12В, 1.5А), радиобрелок Promix-CR.TX.01 (2шт)</t>
  </si>
  <si>
    <t>Предназначена для дистанционного управления электроуправляемыми замками. Программируются: тип замка                   (нормально открытый или нормально закрытый), время открытого состояния замка (1-15 сек). Количество радиобрелоков             в памяти до 10шт. Простое подключение: штепсельная вилка 220В, клеммник для замка. Длина провода 1,5м. Режимы работы: замок открыт на заданное время, всегда открыто. Защита от перегрузки и КЗ</t>
  </si>
  <si>
    <t>Promix-CR.TX.01-M Мастер-радиобрелок для программирования контроллеров Promix-CR.RX.02 и                           Promix-CR.RX.03</t>
  </si>
  <si>
    <t>Блоки питания</t>
  </si>
  <si>
    <t>Блок питания, поставляется без вилки, DC 10-14В, 0,3А</t>
  </si>
  <si>
    <t>Предназначен для управления скоростью вращения асинхронного двигателя вентилятора внешнего блока сплит-системы в зависимости от температуры конденсации хладагента. Мощность вентилятора до 700Вт, цифровой датчик температуры, выбор хладагента, кондиционеры  "охлаждение" или "охлаждение-нагрев"</t>
  </si>
  <si>
    <t>Предназначен для подогрева картера компрессора сплит-системы при ее эксплуатации в зимний период. Автоматически регулирует мощность обогрева в зависимости от температуры компрессора и не требует отключения в теплое время года. Промышленный способ заливки соединительной и концевой муфт нагревательного кабеля пластикатом - нет аналогов в России! 220В, 20Вт</t>
  </si>
  <si>
    <t>Предназначен для обогрева внешнего участка дренажной магистрали сплит-системы при ее эксплуатации в зимний период. Автоматически регулирует мощность обогрева в зависимости от температуры окружающей среды и не требует отключения в теплое время года. Промышленный способ заливки соединительной и концевой муфт нагревательного кабеля пластикатом - нет аналогов в России! 220В, 9Вт</t>
  </si>
  <si>
    <t>Обеспечивает управление и попеременную работу каждого из двух кондиционеров для одинаковой выработки ресурса</t>
  </si>
  <si>
    <t>Promix-CT.RES.01 Блок управления резервированием сплит-систем (система ротации)</t>
  </si>
  <si>
    <t>Promix-CT.TMR.01 Таймер электронный оттайки (ТЭО-1)</t>
  </si>
  <si>
    <t>Предназначен для автоматического управления режимами охлаждения и оттайки в бытовых и торговых холодильных установках</t>
  </si>
  <si>
    <t>Promix-SM101 замок электромеханический угловой малогабаритный</t>
  </si>
  <si>
    <t>Самый* миниатюрный электромеханический замок. Предназначен для врезной установки. Ригель выполнен подпружиненным с регулировкой длины штока. Сила удержания ригеля 100кг. Миниатюрные размеры позволяют применять замок для ограничения доступа в различную мебель, орагизовывать различные сценарии для квест и шоу-румов</t>
  </si>
  <si>
    <t>Предельно простой монтаж - замок цилиндрической формы. Монтируется как в раму, так и в дверное полотно! Малый ток потребления! Оригинальный механизм «складывания» язычка в корпус замка при открывании двери. Устанавливается на любые двери: деревянные, алюминиевые, пластиковые, железные. Усилие удержания 300кг, 24х59мм</t>
  </si>
  <si>
    <t>Предназначен для открытия любого исполнения электромеханического замка Promix-SM203 и/или Promix-SM213 снаружи ключом, изнутри – ручкой-вертушкой. Механизм является независимым устройством и позволяет механически открыть замок Promix-SM203 и/или Promix-SM213 даже в случае выхода его из строя!
Монтируется на дверное полотно толщиной 40мм вместо запорной планки из комплекта поставки замка. 
Применяется, когда замок установлен в дверную коробку</t>
  </si>
  <si>
    <t xml:space="preserve">Предназначен для запирания распашных дверей и калиток с возможностью их дистанционного открывания с помощью контроллеров систем контроля и управления доступом (СКУД), аудио- и видеодомофонов, кодовых панелей и механически слайдером или ключом. Накладное исполнение! Простой монтаж, усилие удержание 500кг. Открытие снаружи ключом, изнутри слайдером с возможностью фиксации режима "постоянно открыто". Подходит для установки на двери ПВЗ маркетплейсов. Замок имеет оригинальный бесконтактный механизм «взвода» внутреннего механизма защелки при закрытии двери. Такое решение позволило значительно уменьшить шум при закрытии двери </t>
  </si>
  <si>
    <t>Предназначен для фиксации и идентификации малогабаритного транспорта и электротранспорта (велосипедов, самокатов, скутеров, картов и т.п.) в парковочном месте</t>
  </si>
  <si>
    <t>Promix-SM131 электромеханический замок</t>
  </si>
  <si>
    <t>Нормально открытый, напряжение питания 12В/0,1А, цвета: белый, коричневый, серебро, графит, черный</t>
  </si>
  <si>
    <t>Нормально закрытый, напряжение питания 12В/0,1А, цвета: белый, коричневый, серебро, графит, черный</t>
  </si>
  <si>
    <t>Нормально открытый, напряжение питания 24В/0,05А, цвета: белый, коричневый, серебро, графит, черный</t>
  </si>
  <si>
    <t>Нормально закрытый, напряжение питания 24В/0,05А, цвета: белый, коричневый, серебро, графит, черный</t>
  </si>
  <si>
    <t>Нормально открытый, напряжение питания 12В/0,1А, датчики положения двери и состояния замка, цвета: белый, коричневый, серебро, графит, черный</t>
  </si>
  <si>
    <t>Нормально открытый, напряжение питания 24В/0,05А, датчики положения двери и состояния замка, цвета: белый, коричневый, серебро, графит, черный</t>
  </si>
  <si>
    <t>Единственный на рынке миниатюрный электромеханический замок.
Благодаря уникальному соотношению габаритных размеров, усилия удержания и потребляемого тока, а также универсальному креплению замок может использоваться во многих областях. Четыре варианта крепления замка, два ригеля в комплекте. Встроенный датчик положения двери (см.исполнение). Сила удержания ригеля 300кг, 26,5х27х31,5мм</t>
  </si>
  <si>
    <t>Усиленная версия замка Promix-SM203, предназначенная для запирания распашных дверей, ворот и калиток, расположенных на открытом воздухе. Предельно простой монтаж - замок цилиндрической формы. Корпус и детали изготовлены из коррозионностойких материалов. Оригинальный механизм «складывания» язычка в корпус замка при открывании двери. Усилие удержания 300кг</t>
  </si>
  <si>
    <t>Нормально открытый, напряжение питания DC 12В/0,1А, цвет белый</t>
  </si>
  <si>
    <t>Нормально закрытый, напряжение питания DC 12В/0,1А,  цвет белый</t>
  </si>
  <si>
    <t>Нормально открытый, напряжение питания DC 12В/0,1 А, цвета: белый, коричневый, серебро, черный, графит</t>
  </si>
  <si>
    <t>Нормально закрытый, напряжение питания DC 12В/0,1 А, цвета: белый, коричневый, серебро, черный, графит</t>
  </si>
  <si>
    <t>Promix-SM323 электромеханический замок с толкателем</t>
  </si>
  <si>
    <t>Замок во влагозащищенном пластиковом корпусе используется для фиксации различного рода предметов, например, самоката или велосипеда к забору, дереву и т.п. При подаче напряжения питания на замок трос "отстреливается" из замка и сразу наглядно видно, что замок открыт</t>
  </si>
  <si>
    <t>Электромеханический замок универсального применения, используется в системах контроля и управления доступом к торговому, офисному и промышленному оборудованию. Применяется совместно с ригелем Promix-AD.DB.14 или с другой деталью аналогичной конструкции. Замок встроен в пластиковый корпус. Усилие удержания 150кг</t>
  </si>
  <si>
    <t>Нормально закрытый, напряжение питания 12В/0,1А, цвет: серебро</t>
  </si>
  <si>
    <t>Замок предназначен для ограничения доступа в торговую мебель: витрины из ЛДСП или алюминиевого профиля,  шкафы и выдвижные ящики прилавков из ЛДСП, холодильные шкафы с распашной дверью и другое подобное оборудование</t>
  </si>
  <si>
    <t>Предназначен для установки под дверные ручки и защёлки большинства производителей. Замок блокирует вращение дверной ручки. Установка как внутри, так и снаружи защищаемого помещения. Совместно с устройством беспроводной передачи энергии Promix-AD.ET.01 позволяет избежать установки гибких переходов</t>
  </si>
  <si>
    <r>
      <t xml:space="preserve">Предназначен для установки под дверные ручки и защёлки большинства производителей. В закрытом состоянии замка наружная ручка проворачивается, но защёлка не перемещается. В открытом состоянии - дверь открывается поворотом ручки. </t>
    </r>
    <r>
      <rPr>
        <b/>
        <sz val="10"/>
        <rFont val="Gotham Pro Medium"/>
        <family val="3"/>
      </rPr>
      <t>Изнутри постоянная возможность открытия поворотом ручки.</t>
    </r>
    <r>
      <rPr>
        <sz val="10"/>
        <rFont val="Gotham Pro Medium"/>
        <family val="3"/>
      </rPr>
      <t xml:space="preserve"> Совместно с устройством беспроводной передачи энергии Promix-AD.ET.01 позволяет избежать установки гибких переходов</t>
    </r>
  </si>
  <si>
    <t>Электромеханическая защёлка предназначена для работы с большинством дверных защёлок различных производителей, оригинальный механизм "складывания" язычка внутрь корпуса защёлки. Усилие удержания 400кг. Короткая лицевая планка в комплекте</t>
  </si>
  <si>
    <t>Универсальная конструкция, подходит практически ко всем моделям шкафов. Состав комплекта: замок электромеханический, ригель, кронштейн (2шт), контроллер дистанционного управления, радиобрелок, комплект крепежа, самоклеющаяся виниловая пленка для декоративной маскировки провода, руководство по установке</t>
  </si>
  <si>
    <t>Предназначен для установки на однодверные холодильники производства Frigoglass. Состав комплекта: замок электромеханический, ригель, контроллер, радиобрелок, комплект крепежа, самоклеющаяся виниловая пленка  для декоративной маскировки провода, руководство по установке</t>
  </si>
  <si>
    <t>Предназначен для установки и эксплуатации на однодверных (с распашной дверью) холодильных шкафах производства UBC, FRIGOGLASS, NORCOOL, INTER и COLDWELL, а также другие коммерческие холодильники с возможностью дистанционного открытия замка. Состав комплекта: замок электромеханический, ригель, кронштейн (2шт), контроллер дистанционного управления, радиобрелок, отмычка, комплект крепежа, самоклеющаяся виниловая пленка для декоративной маскировки провода, руководство по установке</t>
  </si>
  <si>
    <t>Радиобрелок (пульт) управления влагозащищенный. Возможно брендирование по заказу клиента</t>
  </si>
  <si>
    <t>Сетевой разветвитель предназначен для упрощения монтажа линий локальной сети за счет исключения скруток проводников при ветвлении линии для подключении периферийных контроллеров в составе локальной сети Promix-Link</t>
  </si>
  <si>
    <t>Периферийный контроллер считывателей идентификаторов предназначен для приема номера идентификатора от считывателей различного типа (магнитных и проксимити карт, биометрических и иных), имеющих выходной интерфейс Wiegand (до четырёх считывателей), и передачи полученного идентификационного номера в локальной сети Promix-Link</t>
  </si>
  <si>
    <t>Светодиодная мнемосхема "красный крест - зеленая стрелка"</t>
  </si>
  <si>
    <t xml:space="preserve"> Воспроизведение голосовых сообщений о действиях системы ограничения доступа к банкомату Promix-Bank. 11 сообщений, выходная мощность 3 Вт, нагрузка 4-8 Ом, питание 12В</t>
  </si>
  <si>
    <t>Автономный специализированный контроллер управления шлюзом. Позволяет организовать электро-механическую блокировку дверей шлюза по заданному алгоритму используя сигналы с датчиков и внешних управляющих устройств (контроллеры СКУД, домофоны и т.п). Шесть алгоритмов работы, управление информационными табло, подключение пульта охранника</t>
  </si>
  <si>
    <t>Предназначен для установки на двудверные холодильники производства Frigoglass. Состав комплекта: замок электромеханический (2 шт), ригель (2шт),  контроллер, радиобрелок, комплект крепежа, самоклеющаяся виниловая пленка  для декоративной маскировки провода, руководство по установке</t>
  </si>
  <si>
    <t>Предназначен для установки и эксплуатации на однодверных (с распашной дверью) холодильных шкафах производства LUNNAFROST, HELKAMA и другие коммерческие холодильники с возможностью дистанционного открытия замка.                  Состав комплекта: замок электромеханический, ригель, кронштейн (2шт), контроллер дистанционного управления, радиобрелок, отмычка, комплект крепежа, самоклеющаяся виниловая пленка  для декоративной маскировки провода, руководство по установке</t>
  </si>
  <si>
    <r>
      <t xml:space="preserve">Нормально закрытый, напряжение питания 12В, потребляемый ток 0,1А, вращение ручки                      </t>
    </r>
    <r>
      <rPr>
        <b/>
        <sz val="10"/>
        <rFont val="Gotham Pro Medium"/>
        <family val="3"/>
      </rPr>
      <t>против часовой стрелки</t>
    </r>
    <r>
      <rPr>
        <sz val="10"/>
        <rFont val="Gotham Pro Medium"/>
        <family val="3"/>
      </rPr>
      <t>, цвета: белый, коричневый, черный, серебро, золото, графит</t>
    </r>
  </si>
  <si>
    <r>
      <t xml:space="preserve">Нормально закрытый, напряжение питания 12В, потребляемый ток 0,1А, вращение ручки                               </t>
    </r>
    <r>
      <rPr>
        <b/>
        <sz val="10"/>
        <rFont val="Gotham Pro Medium"/>
        <family val="3"/>
      </rPr>
      <t>по часосой стрелке</t>
    </r>
    <r>
      <rPr>
        <sz val="10"/>
        <rFont val="Gotham Pro Medium"/>
        <family val="3"/>
      </rPr>
      <t>, цвета: белый, коричневый, черный, серебро, золото, графит</t>
    </r>
  </si>
  <si>
    <t>Таймер электронный, Tох=2ч, Тот=15мин</t>
  </si>
  <si>
    <t>Таймер электронный, Tох=3ч, Тот=30мин</t>
  </si>
  <si>
    <t>Таймер электронный, Tох=8ч, Тот=10мин</t>
  </si>
  <si>
    <t>Таймер электронный, Tох=5ч, Тот=15мин</t>
  </si>
  <si>
    <t xml:space="preserve">Цена с НДС 5%, руб. </t>
  </si>
  <si>
    <t>Прайс-лист с 24.02.2025</t>
  </si>
  <si>
    <t>Promix-SM112.10.1-01</t>
  </si>
  <si>
    <t>Нормально закрытый, напряжение питания 12В/0,1А, с датчиком положения двери, цвет: серебро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</si>
</sst>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
  </numFmts>
  <fonts count="48" x14ac:knownFonts="1">
    <font>
      <sz val="11"/>
      <color theme="1"/>
      <name val="Calibri"/>
      <family val="2"/>
      <charset val="204"/>
      <scheme val="minor"/>
    </font>
    <font>
      <sz val="10"/>
      <name val="Arial"/>
      <family val="2"/>
      <charset val="204"/>
    </font>
    <font>
      <b/>
      <sz val="10"/>
      <name val="Arial"/>
      <family val="2"/>
      <charset val="204"/>
    </font>
    <font>
      <sz val="11"/>
      <color theme="1"/>
      <name val="Arial"/>
      <family val="2"/>
      <charset val="204"/>
    </font>
    <font>
      <b/>
      <sz val="16"/>
      <name val="Arial"/>
      <family val="2"/>
      <charset val="204"/>
    </font>
    <font>
      <b/>
      <sz val="18"/>
      <name val="Arial"/>
      <family val="2"/>
      <charset val="204"/>
    </font>
    <font>
      <sz val="10"/>
      <name val="Gotham Pro Medium"/>
      <family val="3"/>
    </font>
    <font>
      <b/>
      <sz val="10"/>
      <name val="Gotham Pro Medium"/>
      <family val="3"/>
    </font>
    <font>
      <sz val="10"/>
      <name val="Gotham Pro"/>
      <family val="3"/>
    </font>
    <font>
      <b/>
      <sz val="12"/>
      <name val="Gotham Pro Medium"/>
      <family val="3"/>
    </font>
    <font>
      <u/>
      <sz val="11"/>
      <color theme="10"/>
      <name val="Calibri"/>
      <family val="2"/>
      <charset val="204"/>
      <scheme val="minor"/>
    </font>
    <font>
      <sz val="11"/>
      <name val="Calibri"/>
      <family val="2"/>
      <charset val="204"/>
      <scheme val="minor"/>
    </font>
    <font>
      <b/>
      <sz val="11"/>
      <name val="Arial"/>
      <family val="2"/>
      <charset val="204"/>
    </font>
    <font>
      <b/>
      <sz val="20"/>
      <name val="Arial"/>
      <family val="2"/>
      <charset val="204"/>
    </font>
    <font>
      <b/>
      <sz val="18"/>
      <name val="Calibri"/>
      <family val="2"/>
      <charset val="204"/>
      <scheme val="minor"/>
    </font>
    <font>
      <b/>
      <sz val="18"/>
      <name val="Gotham Pro"/>
      <family val="3"/>
    </font>
    <font>
      <i/>
      <sz val="18"/>
      <name val="Arial"/>
      <family val="2"/>
      <charset val="204"/>
    </font>
    <font>
      <sz val="11"/>
      <name val="Gotham Pro"/>
      <family val="3"/>
    </font>
    <font>
      <sz val="11"/>
      <name val="Arial"/>
      <family val="2"/>
      <charset val="204"/>
    </font>
    <font>
      <b/>
      <u/>
      <sz val="12"/>
      <name val="Gotham Pro"/>
      <family val="3"/>
    </font>
    <font>
      <sz val="11"/>
      <name val="Gotham Pro Medium"/>
      <family val="3"/>
    </font>
    <font>
      <b/>
      <sz val="10"/>
      <name val="Gotham Pro"/>
      <family val="3"/>
    </font>
    <font>
      <b/>
      <sz val="11"/>
      <name val="Gotham Pro Medium"/>
      <family val="3"/>
    </font>
    <font>
      <b/>
      <sz val="12"/>
      <name val="Gotham Pro"/>
      <family val="3"/>
    </font>
    <font>
      <b/>
      <i/>
      <sz val="10"/>
      <name val="Gotham Pro Medium"/>
      <family val="3"/>
    </font>
    <font>
      <sz val="10"/>
      <name val="Cambria"/>
      <family val="1"/>
      <charset val="204"/>
      <scheme val="major"/>
    </font>
    <font>
      <sz val="11"/>
      <name val="Cambria"/>
      <family val="1"/>
      <charset val="204"/>
      <scheme val="major"/>
    </font>
    <font>
      <b/>
      <u/>
      <sz val="12"/>
      <color theme="1"/>
      <name val="Gotham Pro"/>
      <family val="3"/>
    </font>
    <font>
      <sz val="11"/>
      <color theme="1"/>
      <name val="Calibri"/>
      <family val="2"/>
      <charset val="204"/>
      <scheme val="minor"/>
    </font>
    <font>
      <sz val="11"/>
      <name val="Tahoma"/>
      <family val="2"/>
      <charset val="204"/>
    </font>
    <font>
      <b/>
      <sz val="11"/>
      <name val="Tahoma"/>
      <family val="2"/>
      <charset val="204"/>
    </font>
    <font>
      <sz val="12"/>
      <name val="Gotham Pro"/>
      <family val="3"/>
    </font>
    <font>
      <b/>
      <u/>
      <sz val="12"/>
      <name val="Gotham Pro"/>
      <family val="3"/>
      <charset val="204"/>
    </font>
    <font>
      <b/>
      <sz val="10"/>
      <name val="Gotham Pro Medium"/>
      <family val="3"/>
      <charset val="204"/>
    </font>
    <font>
      <b/>
      <u/>
      <sz val="16"/>
      <color theme="0"/>
      <name val="Gotham Pro"/>
      <family val="3"/>
      <charset val="204"/>
    </font>
    <font>
      <sz val="16"/>
      <color theme="1"/>
      <name val="Arial"/>
      <family val="2"/>
      <charset val="204"/>
    </font>
    <font>
      <b/>
      <u/>
      <sz val="16"/>
      <color theme="0"/>
      <name val="Gotham Pro"/>
      <family val="3"/>
    </font>
    <font>
      <b/>
      <sz val="16"/>
      <color theme="0"/>
      <name val="Gotham Pro Medium"/>
      <family val="3"/>
      <charset val="204"/>
    </font>
    <font>
      <b/>
      <sz val="16"/>
      <color theme="0"/>
      <name val="Gotham Pro"/>
      <family val="3"/>
      <charset val="204"/>
    </font>
    <font>
      <b/>
      <sz val="12"/>
      <name val="Gotham Pro Medium"/>
      <family val="3"/>
      <charset val="204"/>
    </font>
    <font>
      <b/>
      <sz val="11"/>
      <name val="Gotham Pro Medium"/>
      <family val="3"/>
      <charset val="204"/>
    </font>
    <font>
      <b/>
      <sz val="16"/>
      <color theme="0"/>
      <name val="Gotham Pro"/>
      <family val="3"/>
    </font>
    <font>
      <sz val="16"/>
      <color theme="1"/>
      <name val="Calibri"/>
      <family val="2"/>
      <charset val="204"/>
      <scheme val="minor"/>
    </font>
    <font>
      <b/>
      <sz val="12"/>
      <name val="Tahoma"/>
      <family val="2"/>
      <charset val="204"/>
    </font>
    <font>
      <b/>
      <sz val="12"/>
      <color theme="1"/>
      <name val="Tahoma"/>
      <family val="2"/>
      <charset val="204"/>
    </font>
    <font>
      <b/>
      <sz val="10"/>
      <name val="Gotham Pro"/>
    </font>
    <font>
      <sz val="10"/>
      <name val="Gotham Pro Medium"/>
    </font>
    <font>
      <b/>
      <sz val="12"/>
      <name val="Tahoma"/>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86D4EE"/>
        <bgColor indexed="64"/>
      </patternFill>
    </fill>
    <fill>
      <patternFill patternType="solid">
        <fgColor rgb="FF363A54"/>
        <bgColor indexed="64"/>
      </patternFill>
    </fill>
    <fill>
      <patternFill patternType="solid">
        <fgColor rgb="FF233652"/>
        <bgColor indexed="64"/>
      </patternFill>
    </fill>
  </fills>
  <borders count="26">
    <border>
      <left/>
      <right/>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s>
  <cellStyleXfs count="3">
    <xf numFmtId="0" fontId="0" fillId="0" borderId="0"/>
    <xf numFmtId="0" fontId="10" fillId="0" borderId="0" applyNumberFormat="0" applyFill="0" applyBorder="0" applyAlignment="0" applyProtection="0"/>
    <xf numFmtId="44" fontId="28" fillId="0" borderId="0" applyFont="0" applyFill="0" applyBorder="0" applyAlignment="0" applyProtection="0"/>
  </cellStyleXfs>
  <cellXfs count="163">
    <xf numFmtId="0" fontId="0" fillId="0" borderId="0" xfId="0"/>
    <xf numFmtId="1" fontId="12" fillId="0" borderId="0" xfId="0" applyNumberFormat="1" applyFont="1" applyAlignment="1">
      <alignment horizontal="center" vertical="center"/>
    </xf>
    <xf numFmtId="0" fontId="13" fillId="3" borderId="0" xfId="0" applyFont="1" applyFill="1" applyAlignment="1">
      <alignment horizontal="center" vertical="center"/>
    </xf>
    <xf numFmtId="164" fontId="6" fillId="0" borderId="15" xfId="0" applyNumberFormat="1" applyFont="1" applyBorder="1" applyAlignment="1">
      <alignment vertical="center" wrapText="1"/>
    </xf>
    <xf numFmtId="164" fontId="6" fillId="0" borderId="15" xfId="0" applyNumberFormat="1" applyFont="1" applyBorder="1" applyAlignment="1">
      <alignment vertical="center"/>
    </xf>
    <xf numFmtId="164" fontId="6" fillId="0" borderId="15" xfId="0" applyNumberFormat="1" applyFont="1" applyBorder="1" applyAlignment="1">
      <alignment horizontal="left" vertical="center"/>
    </xf>
    <xf numFmtId="0" fontId="21" fillId="0" borderId="16" xfId="0" applyFont="1" applyBorder="1" applyAlignment="1">
      <alignment horizontal="left" vertical="center"/>
    </xf>
    <xf numFmtId="0" fontId="21" fillId="0" borderId="18" xfId="0" applyFont="1" applyBorder="1" applyAlignment="1">
      <alignment horizontal="left" vertical="center"/>
    </xf>
    <xf numFmtId="164" fontId="6" fillId="0" borderId="17" xfId="0" applyNumberFormat="1" applyFont="1" applyBorder="1" applyAlignment="1">
      <alignment vertical="center"/>
    </xf>
    <xf numFmtId="164" fontId="6" fillId="3" borderId="15" xfId="0" applyNumberFormat="1" applyFont="1" applyFill="1" applyBorder="1" applyAlignment="1">
      <alignment horizontal="left" vertical="center"/>
    </xf>
    <xf numFmtId="164" fontId="6" fillId="0" borderId="15" xfId="0" applyNumberFormat="1" applyFont="1" applyBorder="1" applyAlignment="1">
      <alignment horizontal="left" vertical="center" wrapText="1"/>
    </xf>
    <xf numFmtId="1" fontId="22" fillId="4" borderId="15" xfId="0" applyNumberFormat="1" applyFont="1" applyFill="1" applyBorder="1" applyAlignment="1">
      <alignment horizontal="center" vertical="center"/>
    </xf>
    <xf numFmtId="164" fontId="6" fillId="0" borderId="17" xfId="0" applyNumberFormat="1" applyFont="1" applyBorder="1" applyAlignment="1">
      <alignment vertical="center" wrapText="1"/>
    </xf>
    <xf numFmtId="1" fontId="7" fillId="4" borderId="15" xfId="0" applyNumberFormat="1" applyFont="1" applyFill="1" applyBorder="1" applyAlignment="1">
      <alignment horizontal="center" vertical="center"/>
    </xf>
    <xf numFmtId="164" fontId="6" fillId="3" borderId="15" xfId="0" applyNumberFormat="1" applyFont="1" applyFill="1" applyBorder="1" applyAlignment="1">
      <alignment horizontal="left" vertical="center" wrapText="1"/>
    </xf>
    <xf numFmtId="1" fontId="9" fillId="4" borderId="15" xfId="0" applyNumberFormat="1" applyFont="1" applyFill="1" applyBorder="1" applyAlignment="1">
      <alignment horizontal="center" vertical="center"/>
    </xf>
    <xf numFmtId="1" fontId="30" fillId="0" borderId="15" xfId="0" applyNumberFormat="1" applyFont="1" applyBorder="1" applyAlignment="1">
      <alignment horizontal="center" vertical="center"/>
    </xf>
    <xf numFmtId="0" fontId="29" fillId="0" borderId="15" xfId="0" applyFont="1" applyBorder="1" applyAlignment="1">
      <alignment vertical="center" wrapText="1"/>
    </xf>
    <xf numFmtId="0" fontId="29" fillId="0" borderId="15" xfId="0" applyFont="1" applyBorder="1" applyAlignment="1">
      <alignment vertical="center"/>
    </xf>
    <xf numFmtId="0" fontId="1" fillId="3" borderId="0" xfId="0" applyFont="1" applyFill="1" applyAlignment="1">
      <alignment vertical="center"/>
    </xf>
    <xf numFmtId="0" fontId="2" fillId="3" borderId="0" xfId="0" applyFont="1" applyFill="1" applyAlignment="1">
      <alignment vertical="center"/>
    </xf>
    <xf numFmtId="0" fontId="1" fillId="3" borderId="0" xfId="0" applyFont="1" applyFill="1" applyAlignment="1">
      <alignment horizontal="center" vertical="center"/>
    </xf>
    <xf numFmtId="1" fontId="2" fillId="3" borderId="0" xfId="0" applyNumberFormat="1" applyFont="1" applyFill="1" applyAlignment="1">
      <alignment vertical="center" wrapText="1"/>
    </xf>
    <xf numFmtId="0" fontId="3" fillId="0" borderId="0" xfId="0" applyFont="1" applyAlignment="1">
      <alignment vertical="center"/>
    </xf>
    <xf numFmtId="0" fontId="11" fillId="0" borderId="0" xfId="0" applyFont="1" applyAlignment="1">
      <alignment vertical="center" wrapText="1"/>
    </xf>
    <xf numFmtId="0" fontId="4" fillId="3" borderId="0" xfId="0" applyFont="1" applyFill="1" applyAlignment="1">
      <alignment horizontal="center" vertical="center"/>
    </xf>
    <xf numFmtId="0" fontId="5" fillId="3" borderId="0" xfId="0" applyFont="1" applyFill="1" applyAlignment="1">
      <alignment horizontal="center" vertical="center"/>
    </xf>
    <xf numFmtId="0" fontId="14" fillId="3" borderId="0" xfId="0" applyFont="1" applyFill="1" applyAlignment="1">
      <alignment horizontal="center" vertical="center"/>
    </xf>
    <xf numFmtId="0" fontId="15" fillId="3" borderId="0" xfId="0" applyFont="1" applyFill="1" applyAlignment="1">
      <alignment horizontal="left" vertical="center"/>
    </xf>
    <xf numFmtId="1" fontId="14" fillId="3" borderId="0" xfId="0" applyNumberFormat="1" applyFont="1" applyFill="1" applyAlignment="1">
      <alignment horizontal="center" vertical="center"/>
    </xf>
    <xf numFmtId="0" fontId="16" fillId="3" borderId="14" xfId="0" applyFont="1" applyFill="1" applyBorder="1" applyAlignment="1">
      <alignment horizontal="center" vertical="center"/>
    </xf>
    <xf numFmtId="0" fontId="11" fillId="0" borderId="14" xfId="0" applyFont="1" applyBorder="1" applyAlignment="1">
      <alignment horizontal="center" vertical="center"/>
    </xf>
    <xf numFmtId="0" fontId="18" fillId="0" borderId="1" xfId="0" applyFont="1" applyBorder="1" applyAlignment="1">
      <alignment vertical="center"/>
    </xf>
    <xf numFmtId="0" fontId="18" fillId="0" borderId="0" xfId="0" applyFont="1" applyAlignment="1">
      <alignment vertical="center"/>
    </xf>
    <xf numFmtId="0" fontId="18" fillId="0" borderId="0" xfId="0" applyFont="1" applyAlignment="1">
      <alignment horizontal="center" vertical="center"/>
    </xf>
    <xf numFmtId="0" fontId="17" fillId="4" borderId="15" xfId="0" applyFont="1" applyFill="1" applyBorder="1" applyAlignment="1">
      <alignment vertical="center"/>
    </xf>
    <xf numFmtId="0" fontId="20" fillId="3" borderId="11" xfId="0" applyFont="1" applyFill="1" applyBorder="1" applyAlignment="1">
      <alignment horizontal="center" vertical="center"/>
    </xf>
    <xf numFmtId="0" fontId="20" fillId="3" borderId="13" xfId="0" applyFont="1" applyFill="1" applyBorder="1" applyAlignment="1">
      <alignment horizontal="center" vertical="center"/>
    </xf>
    <xf numFmtId="0" fontId="6" fillId="0" borderId="17" xfId="0" applyFont="1" applyBorder="1" applyAlignment="1">
      <alignment horizontal="left" vertical="center" wrapText="1"/>
    </xf>
    <xf numFmtId="0" fontId="11" fillId="0" borderId="19" xfId="0" applyFont="1" applyBorder="1" applyAlignment="1">
      <alignment horizontal="center" vertical="center"/>
    </xf>
    <xf numFmtId="0" fontId="0" fillId="0" borderId="12" xfId="0" applyBorder="1" applyAlignment="1">
      <alignment vertical="center"/>
    </xf>
    <xf numFmtId="0" fontId="0" fillId="0" borderId="0" xfId="0" applyAlignment="1">
      <alignment vertical="center"/>
    </xf>
    <xf numFmtId="0" fontId="1" fillId="0" borderId="0" xfId="0" applyFont="1" applyAlignment="1">
      <alignment horizontal="left" vertical="center"/>
    </xf>
    <xf numFmtId="0" fontId="1" fillId="0" borderId="0" xfId="0" applyFont="1" applyAlignment="1">
      <alignment horizontal="center" vertical="center"/>
    </xf>
    <xf numFmtId="0" fontId="2" fillId="0" borderId="0" xfId="0" applyFont="1" applyAlignment="1">
      <alignment horizontal="left" vertical="center"/>
    </xf>
    <xf numFmtId="1" fontId="2" fillId="0" borderId="0" xfId="0" applyNumberFormat="1" applyFont="1" applyAlignment="1">
      <alignment horizontal="left" vertical="center"/>
    </xf>
    <xf numFmtId="1" fontId="33" fillId="4" borderId="15" xfId="0" applyNumberFormat="1" applyFont="1" applyFill="1" applyBorder="1" applyAlignment="1">
      <alignment horizontal="center" vertical="center"/>
    </xf>
    <xf numFmtId="0" fontId="11" fillId="0" borderId="0" xfId="0" applyFont="1" applyAlignment="1">
      <alignment vertical="center"/>
    </xf>
    <xf numFmtId="0" fontId="35" fillId="0" borderId="0" xfId="0" applyFont="1" applyAlignment="1">
      <alignment vertical="center"/>
    </xf>
    <xf numFmtId="1" fontId="7" fillId="4" borderId="15" xfId="0" applyNumberFormat="1" applyFont="1" applyFill="1" applyBorder="1" applyAlignment="1">
      <alignment horizontal="center" vertical="center" wrapText="1"/>
    </xf>
    <xf numFmtId="0" fontId="18" fillId="0" borderId="0" xfId="0" applyFont="1" applyAlignment="1">
      <alignment vertical="center" wrapText="1"/>
    </xf>
    <xf numFmtId="1" fontId="37" fillId="5" borderId="15" xfId="0" applyNumberFormat="1" applyFont="1" applyFill="1" applyBorder="1" applyAlignment="1">
      <alignment horizontal="center" vertical="center"/>
    </xf>
    <xf numFmtId="1" fontId="39" fillId="4" borderId="15" xfId="0" applyNumberFormat="1" applyFont="1" applyFill="1" applyBorder="1" applyAlignment="1">
      <alignment horizontal="center" vertical="center"/>
    </xf>
    <xf numFmtId="1" fontId="40" fillId="4" borderId="15" xfId="0" applyNumberFormat="1" applyFont="1" applyFill="1" applyBorder="1" applyAlignment="1">
      <alignment horizontal="center" vertical="center"/>
    </xf>
    <xf numFmtId="0" fontId="42" fillId="0" borderId="0" xfId="0" applyFont="1" applyAlignment="1">
      <alignment vertical="center"/>
    </xf>
    <xf numFmtId="1" fontId="43" fillId="0" borderId="15" xfId="0" applyNumberFormat="1" applyFont="1" applyBorder="1" applyAlignment="1">
      <alignment horizontal="center" vertical="center"/>
    </xf>
    <xf numFmtId="1" fontId="43" fillId="3" borderId="15" xfId="0" applyNumberFormat="1" applyFont="1" applyFill="1" applyBorder="1" applyAlignment="1">
      <alignment horizontal="center" vertical="center"/>
    </xf>
    <xf numFmtId="1" fontId="44" fillId="0" borderId="15" xfId="0" applyNumberFormat="1" applyFont="1" applyBorder="1" applyAlignment="1">
      <alignment horizontal="center" vertical="center"/>
    </xf>
    <xf numFmtId="164" fontId="46" fillId="0" borderId="15" xfId="0" applyNumberFormat="1" applyFont="1" applyBorder="1" applyAlignment="1">
      <alignment vertical="center" wrapText="1"/>
    </xf>
    <xf numFmtId="1" fontId="47" fillId="0" borderId="15" xfId="0" applyNumberFormat="1" applyFont="1" applyBorder="1" applyAlignment="1">
      <alignment horizontal="center" vertical="center"/>
    </xf>
    <xf numFmtId="0" fontId="23" fillId="0" borderId="8" xfId="0" applyFont="1" applyBorder="1" applyAlignment="1">
      <alignment horizontal="center" vertical="center" wrapText="1"/>
    </xf>
    <xf numFmtId="0" fontId="23" fillId="0" borderId="7" xfId="0" applyFont="1" applyBorder="1" applyAlignment="1">
      <alignment horizontal="center" vertical="center" wrapText="1"/>
    </xf>
    <xf numFmtId="0" fontId="31" fillId="0" borderId="9" xfId="0" applyFont="1" applyBorder="1" applyAlignment="1">
      <alignment horizontal="center" vertical="center"/>
    </xf>
    <xf numFmtId="0" fontId="19" fillId="4" borderId="16" xfId="1" applyFont="1" applyFill="1" applyBorder="1" applyAlignment="1">
      <alignment horizontal="center" vertical="center"/>
    </xf>
    <xf numFmtId="0" fontId="19" fillId="0" borderId="17" xfId="1" applyFont="1" applyBorder="1" applyAlignment="1">
      <alignment vertical="center"/>
    </xf>
    <xf numFmtId="0" fontId="19" fillId="0" borderId="17" xfId="1" applyFont="1" applyBorder="1" applyAlignment="1">
      <alignment horizontal="center" vertical="center"/>
    </xf>
    <xf numFmtId="0" fontId="21" fillId="0" borderId="15" xfId="0" applyFont="1" applyBorder="1" applyAlignment="1">
      <alignment horizontal="left" vertical="center"/>
    </xf>
    <xf numFmtId="0" fontId="19" fillId="4" borderId="16" xfId="1" applyFont="1" applyFill="1" applyBorder="1" applyAlignment="1">
      <alignment horizontal="center" vertical="center" wrapText="1"/>
    </xf>
    <xf numFmtId="0" fontId="19" fillId="0" borderId="17" xfId="1" applyFont="1" applyBorder="1" applyAlignment="1">
      <alignment horizontal="center" vertical="center" wrapText="1"/>
    </xf>
    <xf numFmtId="0" fontId="9" fillId="3" borderId="15" xfId="0" applyFont="1" applyFill="1" applyBorder="1" applyAlignment="1">
      <alignment horizontal="center" vertical="center"/>
    </xf>
    <xf numFmtId="1" fontId="30" fillId="0" borderId="16" xfId="0" applyNumberFormat="1" applyFont="1" applyBorder="1" applyAlignment="1">
      <alignment horizontal="center" vertical="center"/>
    </xf>
    <xf numFmtId="1" fontId="30" fillId="0" borderId="17" xfId="0" applyNumberFormat="1" applyFont="1" applyBorder="1" applyAlignment="1">
      <alignment horizontal="center" vertical="center"/>
    </xf>
    <xf numFmtId="1" fontId="30" fillId="0" borderId="18" xfId="0" applyNumberFormat="1" applyFont="1" applyBorder="1" applyAlignment="1">
      <alignment horizontal="center" vertical="center"/>
    </xf>
    <xf numFmtId="1" fontId="30" fillId="0" borderId="16" xfId="0" applyNumberFormat="1" applyFont="1" applyBorder="1" applyAlignment="1">
      <alignment horizontal="center" vertical="center" wrapText="1"/>
    </xf>
    <xf numFmtId="1" fontId="30" fillId="0" borderId="17" xfId="0" applyNumberFormat="1" applyFont="1" applyBorder="1" applyAlignment="1">
      <alignment horizontal="center" vertical="center" wrapText="1"/>
    </xf>
    <xf numFmtId="1" fontId="30" fillId="0" borderId="18" xfId="0" applyNumberFormat="1" applyFont="1" applyBorder="1" applyAlignment="1">
      <alignment horizontal="center" vertical="center" wrapText="1"/>
    </xf>
    <xf numFmtId="0" fontId="20" fillId="0" borderId="16" xfId="0" applyFont="1" applyBorder="1" applyAlignment="1">
      <alignment horizontal="left" vertical="center"/>
    </xf>
    <xf numFmtId="0" fontId="20" fillId="0" borderId="18" xfId="0" applyFont="1" applyBorder="1" applyAlignment="1">
      <alignment horizontal="left" vertical="center"/>
    </xf>
    <xf numFmtId="0" fontId="21" fillId="3" borderId="15" xfId="0" applyFont="1" applyFill="1" applyBorder="1" applyAlignment="1">
      <alignment horizontal="left" vertical="center"/>
    </xf>
    <xf numFmtId="0" fontId="20" fillId="0" borderId="15" xfId="0" applyFont="1" applyBorder="1" applyAlignment="1">
      <alignment vertical="center"/>
    </xf>
    <xf numFmtId="0" fontId="19" fillId="4" borderId="0" xfId="1" applyFont="1" applyFill="1" applyAlignment="1">
      <alignment horizontal="center" vertical="center"/>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19" fillId="4" borderId="17" xfId="1" applyFont="1" applyFill="1" applyBorder="1" applyAlignment="1">
      <alignment horizontal="center" vertical="center" wrapText="1"/>
    </xf>
    <xf numFmtId="0" fontId="20" fillId="3" borderId="15" xfId="0" applyFont="1" applyFill="1" applyBorder="1" applyAlignment="1">
      <alignment horizontal="center" vertical="center"/>
    </xf>
    <xf numFmtId="0" fontId="20" fillId="3" borderId="11" xfId="0" applyFont="1" applyFill="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9" fillId="4" borderId="17" xfId="1" applyFont="1" applyFill="1" applyBorder="1" applyAlignment="1">
      <alignment horizontal="center" vertical="center"/>
    </xf>
    <xf numFmtId="0" fontId="21" fillId="0" borderId="16" xfId="0" applyFont="1" applyBorder="1" applyAlignment="1">
      <alignment horizontal="left" vertical="center"/>
    </xf>
    <xf numFmtId="0" fontId="21" fillId="0" borderId="18" xfId="0" applyFont="1" applyBorder="1" applyAlignment="1">
      <alignment horizontal="left" vertical="center"/>
    </xf>
    <xf numFmtId="0" fontId="23" fillId="4" borderId="16" xfId="0" applyFont="1" applyFill="1" applyBorder="1" applyAlignment="1">
      <alignment horizontal="center" vertical="center" wrapText="1"/>
    </xf>
    <xf numFmtId="0" fontId="11" fillId="0" borderId="17" xfId="0" applyFont="1" applyBorder="1" applyAlignment="1">
      <alignment horizontal="center" vertical="center" wrapText="1"/>
    </xf>
    <xf numFmtId="0" fontId="32" fillId="4" borderId="0" xfId="1" applyFont="1" applyFill="1" applyAlignment="1">
      <alignment horizontal="center" vertical="center" wrapText="1"/>
    </xf>
    <xf numFmtId="0" fontId="32" fillId="4" borderId="0" xfId="1" applyFont="1" applyFill="1" applyAlignment="1">
      <alignment horizontal="center" vertical="center"/>
    </xf>
    <xf numFmtId="0" fontId="27" fillId="4" borderId="0" xfId="0" applyFont="1" applyFill="1" applyAlignment="1">
      <alignment horizontal="center" vertical="center" wrapText="1"/>
    </xf>
    <xf numFmtId="0" fontId="27" fillId="4" borderId="0" xfId="0" applyFont="1" applyFill="1" applyAlignment="1">
      <alignment horizontal="center" vertical="center"/>
    </xf>
    <xf numFmtId="0" fontId="38" fillId="5" borderId="16" xfId="0" applyFont="1" applyFill="1" applyBorder="1" applyAlignment="1">
      <alignment horizontal="center" vertical="center" wrapText="1"/>
    </xf>
    <xf numFmtId="0" fontId="38" fillId="5" borderId="17" xfId="0" applyFont="1" applyFill="1" applyBorder="1" applyAlignment="1">
      <alignment horizontal="center" vertical="center" wrapText="1"/>
    </xf>
    <xf numFmtId="0" fontId="38" fillId="5" borderId="18" xfId="0" applyFont="1" applyFill="1" applyBorder="1" applyAlignment="1">
      <alignment horizontal="center" vertical="center" wrapText="1"/>
    </xf>
    <xf numFmtId="0" fontId="17" fillId="2" borderId="2" xfId="0" applyFont="1" applyFill="1" applyBorder="1" applyAlignment="1">
      <alignment vertical="center"/>
    </xf>
    <xf numFmtId="0" fontId="17" fillId="2" borderId="6" xfId="0" applyFont="1" applyFill="1" applyBorder="1" applyAlignment="1">
      <alignment vertical="center"/>
    </xf>
    <xf numFmtId="0" fontId="17" fillId="0" borderId="4" xfId="0" applyFont="1" applyBorder="1" applyAlignment="1">
      <alignment vertical="center"/>
    </xf>
    <xf numFmtId="0" fontId="23" fillId="0" borderId="3" xfId="0" applyFont="1" applyBorder="1" applyAlignment="1">
      <alignment horizontal="center" vertical="center"/>
    </xf>
    <xf numFmtId="0" fontId="31" fillId="0" borderId="3" xfId="0" applyFont="1" applyBorder="1" applyAlignment="1">
      <alignment vertical="center"/>
    </xf>
    <xf numFmtId="0" fontId="23" fillId="0" borderId="10" xfId="0" applyFont="1" applyBorder="1" applyAlignment="1">
      <alignment horizontal="center" vertical="center"/>
    </xf>
    <xf numFmtId="0" fontId="31" fillId="0" borderId="10" xfId="0" applyFont="1" applyBorder="1" applyAlignment="1">
      <alignment vertical="center"/>
    </xf>
    <xf numFmtId="0" fontId="31" fillId="0" borderId="5" xfId="0" applyFont="1" applyBorder="1" applyAlignment="1">
      <alignment vertical="center"/>
    </xf>
    <xf numFmtId="0" fontId="6" fillId="0" borderId="15" xfId="0" applyFont="1" applyBorder="1" applyAlignment="1">
      <alignment horizontal="center" vertical="center"/>
    </xf>
    <xf numFmtId="0" fontId="20" fillId="0" borderId="15" xfId="0" applyFont="1" applyBorder="1" applyAlignment="1">
      <alignment horizontal="center" vertical="center"/>
    </xf>
    <xf numFmtId="49" fontId="20" fillId="3" borderId="11" xfId="0" applyNumberFormat="1" applyFont="1" applyFill="1" applyBorder="1" applyAlignment="1">
      <alignment horizontal="center" vertical="center"/>
    </xf>
    <xf numFmtId="0" fontId="20" fillId="3" borderId="12" xfId="0" applyFont="1" applyFill="1" applyBorder="1" applyAlignment="1">
      <alignment horizontal="center" vertical="center"/>
    </xf>
    <xf numFmtId="0" fontId="20" fillId="3" borderId="13" xfId="0" applyFont="1" applyFill="1" applyBorder="1" applyAlignment="1">
      <alignment horizontal="center" vertical="center"/>
    </xf>
    <xf numFmtId="0" fontId="11" fillId="0" borderId="11" xfId="0" applyFont="1" applyBorder="1" applyAlignment="1">
      <alignment horizontal="center" vertical="center"/>
    </xf>
    <xf numFmtId="0" fontId="20" fillId="0" borderId="16" xfId="0" applyFont="1" applyBorder="1" applyAlignment="1">
      <alignment horizontal="center" vertical="center"/>
    </xf>
    <xf numFmtId="0" fontId="20" fillId="0" borderId="18" xfId="0" applyFont="1" applyBorder="1" applyAlignment="1">
      <alignment horizontal="center" vertical="center"/>
    </xf>
    <xf numFmtId="0" fontId="25" fillId="0" borderId="11" xfId="0" applyFont="1" applyBorder="1" applyAlignment="1">
      <alignment horizontal="left" vertical="center"/>
    </xf>
    <xf numFmtId="0" fontId="26" fillId="0" borderId="12" xfId="0" applyFont="1" applyBorder="1" applyAlignment="1">
      <alignment vertical="center"/>
    </xf>
    <xf numFmtId="0" fontId="6" fillId="0" borderId="11" xfId="0" applyFont="1" applyBorder="1" applyAlignment="1">
      <alignment horizontal="left" vertical="center"/>
    </xf>
    <xf numFmtId="0" fontId="20" fillId="0" borderId="12" xfId="0" applyFont="1" applyBorder="1" applyAlignment="1">
      <alignment vertical="center"/>
    </xf>
    <xf numFmtId="0" fontId="11" fillId="0" borderId="13" xfId="0" applyFont="1" applyBorder="1" applyAlignment="1">
      <alignment vertical="center"/>
    </xf>
    <xf numFmtId="0" fontId="32" fillId="4" borderId="16" xfId="1" applyFont="1" applyFill="1" applyBorder="1" applyAlignment="1">
      <alignment horizontal="center" vertical="center" wrapText="1"/>
    </xf>
    <xf numFmtId="0" fontId="32" fillId="0" borderId="17" xfId="1" applyFont="1" applyBorder="1" applyAlignment="1">
      <alignment horizontal="center" vertical="center" wrapText="1"/>
    </xf>
    <xf numFmtId="0" fontId="45" fillId="0" borderId="15" xfId="0" applyFont="1" applyBorder="1" applyAlignment="1">
      <alignment horizontal="left" vertical="center"/>
    </xf>
    <xf numFmtId="0" fontId="21" fillId="0" borderId="16" xfId="0" applyFont="1" applyBorder="1" applyAlignment="1">
      <alignment horizontal="center" vertical="center"/>
    </xf>
    <xf numFmtId="0" fontId="21" fillId="0" borderId="18" xfId="0" applyFont="1" applyBorder="1" applyAlignment="1">
      <alignment horizontal="center" vertical="center"/>
    </xf>
    <xf numFmtId="0" fontId="38" fillId="5" borderId="21" xfId="0" applyFont="1" applyFill="1" applyBorder="1" applyAlignment="1">
      <alignment horizontal="center" vertical="center"/>
    </xf>
    <xf numFmtId="0" fontId="38" fillId="5" borderId="22" xfId="0" applyFont="1" applyFill="1" applyBorder="1" applyAlignment="1">
      <alignment horizontal="center" vertical="center"/>
    </xf>
    <xf numFmtId="0" fontId="21" fillId="3" borderId="18" xfId="0" applyFont="1" applyFill="1" applyBorder="1" applyAlignment="1">
      <alignment horizontal="left" vertical="center"/>
    </xf>
    <xf numFmtId="0" fontId="34" fillId="5" borderId="16" xfId="1" applyFont="1" applyFill="1" applyBorder="1" applyAlignment="1">
      <alignment horizontal="center" vertical="center" wrapText="1"/>
    </xf>
    <xf numFmtId="0" fontId="34" fillId="5" borderId="17" xfId="1" applyFont="1" applyFill="1" applyBorder="1" applyAlignment="1">
      <alignment horizontal="center" vertical="center" wrapText="1"/>
    </xf>
    <xf numFmtId="0" fontId="34" fillId="5" borderId="18" xfId="1" applyFont="1" applyFill="1" applyBorder="1" applyAlignment="1">
      <alignment horizontal="center" vertical="center" wrapText="1"/>
    </xf>
    <xf numFmtId="0" fontId="7" fillId="3" borderId="15" xfId="0" applyFont="1" applyFill="1" applyBorder="1" applyAlignment="1">
      <alignment horizontal="center" vertical="center"/>
    </xf>
    <xf numFmtId="0" fontId="6" fillId="3" borderId="15" xfId="0" applyFont="1" applyFill="1" applyBorder="1" applyAlignment="1">
      <alignment horizontal="center" vertical="center"/>
    </xf>
    <xf numFmtId="0" fontId="34" fillId="0" borderId="17" xfId="1" applyFont="1" applyBorder="1" applyAlignment="1">
      <alignment horizontal="center" vertical="center" wrapText="1"/>
    </xf>
    <xf numFmtId="0" fontId="20" fillId="0" borderId="16" xfId="0" applyFont="1" applyBorder="1" applyAlignment="1">
      <alignment horizontal="left" vertical="center" wrapText="1"/>
    </xf>
    <xf numFmtId="0" fontId="20" fillId="0" borderId="18" xfId="0" applyFont="1" applyBorder="1" applyAlignment="1">
      <alignment horizontal="left" vertical="center" wrapText="1"/>
    </xf>
    <xf numFmtId="0" fontId="19" fillId="4" borderId="0" xfId="1" applyFont="1" applyFill="1" applyAlignment="1">
      <alignment horizontal="center" vertical="center" wrapText="1"/>
    </xf>
    <xf numFmtId="0" fontId="36" fillId="5" borderId="16" xfId="1" applyFont="1" applyFill="1" applyBorder="1" applyAlignment="1">
      <alignment horizontal="center" vertical="center" wrapText="1"/>
    </xf>
    <xf numFmtId="0" fontId="36" fillId="5" borderId="17" xfId="1" applyFont="1" applyFill="1" applyBorder="1" applyAlignment="1">
      <alignment horizontal="center" vertical="center" wrapText="1"/>
    </xf>
    <xf numFmtId="0" fontId="36" fillId="5" borderId="18" xfId="1" applyFont="1" applyFill="1" applyBorder="1" applyAlignment="1">
      <alignment horizontal="center" vertical="center" wrapText="1"/>
    </xf>
    <xf numFmtId="0" fontId="9" fillId="3" borderId="11" xfId="0" applyFont="1" applyFill="1" applyBorder="1" applyAlignment="1">
      <alignment horizontal="center" vertical="center"/>
    </xf>
    <xf numFmtId="0" fontId="9" fillId="3" borderId="12" xfId="0" applyFont="1" applyFill="1" applyBorder="1" applyAlignment="1">
      <alignment horizontal="center" vertical="center"/>
    </xf>
    <xf numFmtId="0" fontId="9" fillId="3" borderId="13" xfId="0" applyFont="1" applyFill="1" applyBorder="1" applyAlignment="1">
      <alignment horizontal="center" vertical="center"/>
    </xf>
    <xf numFmtId="0" fontId="41" fillId="5" borderId="16" xfId="0" applyFont="1" applyFill="1" applyBorder="1" applyAlignment="1">
      <alignment horizontal="center" vertical="center"/>
    </xf>
    <xf numFmtId="0" fontId="41" fillId="5" borderId="17" xfId="0" applyFont="1" applyFill="1" applyBorder="1" applyAlignment="1">
      <alignment horizontal="center" vertical="center"/>
    </xf>
    <xf numFmtId="0" fontId="41" fillId="5" borderId="18" xfId="0" applyFont="1" applyFill="1" applyBorder="1" applyAlignment="1">
      <alignment horizontal="center" vertical="center"/>
    </xf>
    <xf numFmtId="0" fontId="8" fillId="0" borderId="15" xfId="0" applyFont="1" applyBorder="1" applyAlignment="1">
      <alignment horizontal="left" vertical="center"/>
    </xf>
    <xf numFmtId="0" fontId="11" fillId="0" borderId="18" xfId="0" applyFont="1" applyBorder="1" applyAlignment="1">
      <alignment horizontal="left" vertical="center"/>
    </xf>
    <xf numFmtId="1" fontId="23" fillId="2" borderId="25" xfId="0" applyNumberFormat="1" applyFont="1" applyFill="1" applyBorder="1" applyAlignment="1">
      <alignment horizontal="center" vertical="center"/>
    </xf>
    <xf numFmtId="1" fontId="23" fillId="2" borderId="21" xfId="0" applyNumberFormat="1" applyFont="1" applyFill="1" applyBorder="1" applyAlignment="1">
      <alignment horizontal="center" vertical="center"/>
    </xf>
    <xf numFmtId="1" fontId="23" fillId="2" borderId="22" xfId="0" applyNumberFormat="1" applyFont="1"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4" xfId="0" applyBorder="1" applyAlignment="1">
      <alignment horizontal="center" vertical="center"/>
    </xf>
    <xf numFmtId="0" fontId="0" fillId="0" borderId="20" xfId="0" applyBorder="1" applyAlignment="1">
      <alignment horizontal="center" vertical="center"/>
    </xf>
    <xf numFmtId="44" fontId="30" fillId="0" borderId="16" xfId="2" applyFont="1" applyFill="1" applyBorder="1" applyAlignment="1">
      <alignment horizontal="center" vertical="center" wrapText="1"/>
    </xf>
    <xf numFmtId="44" fontId="30" fillId="0" borderId="17" xfId="2" applyFont="1" applyFill="1" applyBorder="1" applyAlignment="1">
      <alignment horizontal="center" vertical="center" wrapText="1"/>
    </xf>
    <xf numFmtId="44" fontId="30" fillId="0" borderId="18" xfId="2" applyFont="1" applyFill="1" applyBorder="1" applyAlignment="1">
      <alignment horizontal="center" vertical="center" wrapText="1"/>
    </xf>
    <xf numFmtId="0" fontId="34" fillId="6" borderId="14" xfId="1" applyFont="1" applyFill="1" applyBorder="1" applyAlignment="1">
      <alignment horizontal="center" vertical="center"/>
    </xf>
    <xf numFmtId="0" fontId="34" fillId="6" borderId="20" xfId="1" applyFont="1" applyFill="1" applyBorder="1" applyAlignment="1">
      <alignment horizontal="center" vertical="center"/>
    </xf>
  </cellXfs>
  <cellStyles count="3">
    <cellStyle name="Гиперссылка" xfId="1" builtinId="8"/>
    <cellStyle name="Денежный" xfId="2" builtinId="4"/>
    <cellStyle name="Обычный" xfId="0" builtinId="0"/>
  </cellStyles>
  <dxfs count="0"/>
  <tableStyles count="0" defaultTableStyle="TableStyleMedium9" defaultPivotStyle="PivotStyleLight16"/>
  <colors>
    <mruColors>
      <color rgb="FF363A54"/>
      <color rgb="FF2F547D"/>
      <color rgb="FF86D4EE"/>
      <color rgb="FF003366"/>
      <color rgb="FF003399"/>
      <color rgb="FF233652"/>
      <color rgb="FF800000"/>
      <color rgb="FF99CCFF"/>
      <color rgb="FFCCFFFF"/>
      <color rgb="FF7438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png"/><Relationship Id="rId42" Type="http://schemas.openxmlformats.org/officeDocument/2006/relationships/image" Target="../media/image41.jpeg"/><Relationship Id="rId47" Type="http://schemas.openxmlformats.org/officeDocument/2006/relationships/image" Target="../media/image46.png"/><Relationship Id="rId63" Type="http://schemas.openxmlformats.org/officeDocument/2006/relationships/image" Target="../media/image62.jpeg"/><Relationship Id="rId68" Type="http://schemas.openxmlformats.org/officeDocument/2006/relationships/image" Target="../media/image67.jpeg"/><Relationship Id="rId16" Type="http://schemas.openxmlformats.org/officeDocument/2006/relationships/image" Target="../media/image16.jpeg"/><Relationship Id="rId11" Type="http://schemas.openxmlformats.org/officeDocument/2006/relationships/image" Target="../media/image11.jpg"/><Relationship Id="rId24" Type="http://schemas.openxmlformats.org/officeDocument/2006/relationships/image" Target="../media/image24.png"/><Relationship Id="rId32" Type="http://schemas.microsoft.com/office/2007/relationships/hdphoto" Target="../media/hdphoto1.wdp"/><Relationship Id="rId37" Type="http://schemas.openxmlformats.org/officeDocument/2006/relationships/image" Target="../media/image36.jpeg"/><Relationship Id="rId40" Type="http://schemas.openxmlformats.org/officeDocument/2006/relationships/image" Target="../media/image39.jpeg"/><Relationship Id="rId45" Type="http://schemas.openxmlformats.org/officeDocument/2006/relationships/image" Target="../media/image44.png"/><Relationship Id="rId53" Type="http://schemas.openxmlformats.org/officeDocument/2006/relationships/image" Target="../media/image52.jpeg"/><Relationship Id="rId58" Type="http://schemas.openxmlformats.org/officeDocument/2006/relationships/image" Target="../media/image57.jpeg"/><Relationship Id="rId66" Type="http://schemas.openxmlformats.org/officeDocument/2006/relationships/image" Target="../media/image65.jpeg"/><Relationship Id="rId74" Type="http://schemas.openxmlformats.org/officeDocument/2006/relationships/image" Target="../media/image73.png"/><Relationship Id="rId79" Type="http://schemas.openxmlformats.org/officeDocument/2006/relationships/image" Target="../media/image78.png"/><Relationship Id="rId5" Type="http://schemas.openxmlformats.org/officeDocument/2006/relationships/image" Target="../media/image5.jpeg"/><Relationship Id="rId61" Type="http://schemas.openxmlformats.org/officeDocument/2006/relationships/image" Target="../media/image60.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35" Type="http://schemas.openxmlformats.org/officeDocument/2006/relationships/image" Target="../media/image34.jpeg"/><Relationship Id="rId43" Type="http://schemas.openxmlformats.org/officeDocument/2006/relationships/image" Target="../media/image42.jpeg"/><Relationship Id="rId48" Type="http://schemas.openxmlformats.org/officeDocument/2006/relationships/image" Target="../media/image47.png"/><Relationship Id="rId56" Type="http://schemas.openxmlformats.org/officeDocument/2006/relationships/image" Target="../media/image55.jpeg"/><Relationship Id="rId64" Type="http://schemas.openxmlformats.org/officeDocument/2006/relationships/image" Target="../media/image63.jpeg"/><Relationship Id="rId69" Type="http://schemas.openxmlformats.org/officeDocument/2006/relationships/image" Target="../media/image68.jpeg"/><Relationship Id="rId77" Type="http://schemas.openxmlformats.org/officeDocument/2006/relationships/image" Target="../media/image76.png"/><Relationship Id="rId8" Type="http://schemas.openxmlformats.org/officeDocument/2006/relationships/image" Target="../media/image8.jpeg"/><Relationship Id="rId51" Type="http://schemas.openxmlformats.org/officeDocument/2006/relationships/image" Target="../media/image50.png"/><Relationship Id="rId72" Type="http://schemas.openxmlformats.org/officeDocument/2006/relationships/image" Target="../media/image71.jpe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2.jpeg"/><Relationship Id="rId38" Type="http://schemas.openxmlformats.org/officeDocument/2006/relationships/image" Target="../media/image37.jpg"/><Relationship Id="rId46" Type="http://schemas.openxmlformats.org/officeDocument/2006/relationships/image" Target="../media/image45.png"/><Relationship Id="rId59" Type="http://schemas.openxmlformats.org/officeDocument/2006/relationships/image" Target="../media/image58.jpeg"/><Relationship Id="rId67" Type="http://schemas.openxmlformats.org/officeDocument/2006/relationships/image" Target="../media/image66.jpeg"/><Relationship Id="rId20" Type="http://schemas.openxmlformats.org/officeDocument/2006/relationships/image" Target="../media/image20.png"/><Relationship Id="rId41" Type="http://schemas.openxmlformats.org/officeDocument/2006/relationships/image" Target="../media/image40.jpeg"/><Relationship Id="rId54" Type="http://schemas.openxmlformats.org/officeDocument/2006/relationships/image" Target="../media/image53.jpeg"/><Relationship Id="rId62" Type="http://schemas.openxmlformats.org/officeDocument/2006/relationships/image" Target="../media/image61.jpeg"/><Relationship Id="rId70" Type="http://schemas.openxmlformats.org/officeDocument/2006/relationships/image" Target="../media/image69.jpeg"/><Relationship Id="rId75" Type="http://schemas.openxmlformats.org/officeDocument/2006/relationships/image" Target="../media/image7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g"/><Relationship Id="rId36" Type="http://schemas.openxmlformats.org/officeDocument/2006/relationships/image" Target="../media/image35.jpeg"/><Relationship Id="rId49" Type="http://schemas.openxmlformats.org/officeDocument/2006/relationships/image" Target="../media/image48.png"/><Relationship Id="rId57" Type="http://schemas.openxmlformats.org/officeDocument/2006/relationships/image" Target="../media/image56.jpeg"/><Relationship Id="rId10" Type="http://schemas.openxmlformats.org/officeDocument/2006/relationships/image" Target="../media/image10.jpg"/><Relationship Id="rId31" Type="http://schemas.openxmlformats.org/officeDocument/2006/relationships/image" Target="../media/image31.jpeg"/><Relationship Id="rId44" Type="http://schemas.openxmlformats.org/officeDocument/2006/relationships/image" Target="../media/image43.jpeg"/><Relationship Id="rId52" Type="http://schemas.openxmlformats.org/officeDocument/2006/relationships/image" Target="../media/image51.jpeg"/><Relationship Id="rId60" Type="http://schemas.openxmlformats.org/officeDocument/2006/relationships/image" Target="../media/image59.jpeg"/><Relationship Id="rId65" Type="http://schemas.openxmlformats.org/officeDocument/2006/relationships/image" Target="../media/image64.jpeg"/><Relationship Id="rId73" Type="http://schemas.openxmlformats.org/officeDocument/2006/relationships/image" Target="../media/image72.png"/><Relationship Id="rId78" Type="http://schemas.openxmlformats.org/officeDocument/2006/relationships/image" Target="../media/image77.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8.jpeg"/><Relationship Id="rId34" Type="http://schemas.openxmlformats.org/officeDocument/2006/relationships/image" Target="../media/image33.jpeg"/><Relationship Id="rId50" Type="http://schemas.openxmlformats.org/officeDocument/2006/relationships/image" Target="../media/image49.png"/><Relationship Id="rId55" Type="http://schemas.openxmlformats.org/officeDocument/2006/relationships/image" Target="../media/image54.jpeg"/><Relationship Id="rId76" Type="http://schemas.openxmlformats.org/officeDocument/2006/relationships/image" Target="../media/image75.png"/><Relationship Id="rId7" Type="http://schemas.openxmlformats.org/officeDocument/2006/relationships/image" Target="../media/image7.jpeg"/><Relationship Id="rId71" Type="http://schemas.openxmlformats.org/officeDocument/2006/relationships/image" Target="../media/image70.jpeg"/><Relationship Id="rId2" Type="http://schemas.openxmlformats.org/officeDocument/2006/relationships/image" Target="../media/image2.png"/><Relationship Id="rId29"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editAs="oneCell">
    <xdr:from>
      <xdr:col>1</xdr:col>
      <xdr:colOff>95248</xdr:colOff>
      <xdr:row>182</xdr:row>
      <xdr:rowOff>35717</xdr:rowOff>
    </xdr:from>
    <xdr:to>
      <xdr:col>1</xdr:col>
      <xdr:colOff>2107405</xdr:colOff>
      <xdr:row>184</xdr:row>
      <xdr:rowOff>198200</xdr:rowOff>
    </xdr:to>
    <xdr:pic>
      <xdr:nvPicPr>
        <xdr:cNvPr id="116" name="Рисунок 115">
          <a:extLst>
            <a:ext uri="{FF2B5EF4-FFF2-40B4-BE49-F238E27FC236}">
              <a16:creationId xmlns:a16="http://schemas.microsoft.com/office/drawing/2014/main" id="{1AD36C33-B6CD-475E-BA17-264F08223122}"/>
            </a:ext>
          </a:extLst>
        </xdr:cNvPr>
        <xdr:cNvPicPr>
          <a:picLocks noChangeAspect="1"/>
        </xdr:cNvPicPr>
      </xdr:nvPicPr>
      <xdr:blipFill>
        <a:blip xmlns:r="http://schemas.openxmlformats.org/officeDocument/2006/relationships" r:embed="rId1"/>
        <a:stretch>
          <a:fillRect/>
        </a:stretch>
      </xdr:blipFill>
      <xdr:spPr>
        <a:xfrm>
          <a:off x="238123" y="82724623"/>
          <a:ext cx="2012157" cy="1388825"/>
        </a:xfrm>
        <a:prstGeom prst="rect">
          <a:avLst/>
        </a:prstGeom>
      </xdr:spPr>
    </xdr:pic>
    <xdr:clientData/>
  </xdr:twoCellAnchor>
  <xdr:twoCellAnchor editAs="oneCell">
    <xdr:from>
      <xdr:col>1</xdr:col>
      <xdr:colOff>71003</xdr:colOff>
      <xdr:row>170</xdr:row>
      <xdr:rowOff>178590</xdr:rowOff>
    </xdr:from>
    <xdr:to>
      <xdr:col>1</xdr:col>
      <xdr:colOff>2169084</xdr:colOff>
      <xdr:row>172</xdr:row>
      <xdr:rowOff>190497</xdr:rowOff>
    </xdr:to>
    <xdr:pic>
      <xdr:nvPicPr>
        <xdr:cNvPr id="87" name="Рисунок 86">
          <a:extLst>
            <a:ext uri="{FF2B5EF4-FFF2-40B4-BE49-F238E27FC236}">
              <a16:creationId xmlns:a16="http://schemas.microsoft.com/office/drawing/2014/main" id="{A4B50CE9-C939-4550-A6B3-9E94D3990FF2}"/>
            </a:ext>
          </a:extLst>
        </xdr:cNvPr>
        <xdr:cNvPicPr>
          <a:picLocks noChangeAspect="1"/>
        </xdr:cNvPicPr>
      </xdr:nvPicPr>
      <xdr:blipFill>
        <a:blip xmlns:r="http://schemas.openxmlformats.org/officeDocument/2006/relationships" r:embed="rId2"/>
        <a:stretch>
          <a:fillRect/>
        </a:stretch>
      </xdr:blipFill>
      <xdr:spPr>
        <a:xfrm>
          <a:off x="213878" y="75795184"/>
          <a:ext cx="2098081" cy="1297782"/>
        </a:xfrm>
        <a:prstGeom prst="rect">
          <a:avLst/>
        </a:prstGeom>
      </xdr:spPr>
    </xdr:pic>
    <xdr:clientData/>
  </xdr:twoCellAnchor>
  <xdr:twoCellAnchor editAs="oneCell">
    <xdr:from>
      <xdr:col>1</xdr:col>
      <xdr:colOff>368473</xdr:colOff>
      <xdr:row>56</xdr:row>
      <xdr:rowOff>40595</xdr:rowOff>
    </xdr:from>
    <xdr:to>
      <xdr:col>1</xdr:col>
      <xdr:colOff>1928813</xdr:colOff>
      <xdr:row>58</xdr:row>
      <xdr:rowOff>196495</xdr:rowOff>
    </xdr:to>
    <xdr:pic>
      <xdr:nvPicPr>
        <xdr:cNvPr id="85" name="Рисунок 84">
          <a:extLst>
            <a:ext uri="{FF2B5EF4-FFF2-40B4-BE49-F238E27FC236}">
              <a16:creationId xmlns:a16="http://schemas.microsoft.com/office/drawing/2014/main" id="{AACF1E28-8FD4-4B64-9C61-7708D25562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1348" y="21174189"/>
          <a:ext cx="1560340" cy="1548934"/>
        </a:xfrm>
        <a:prstGeom prst="rect">
          <a:avLst/>
        </a:prstGeom>
      </xdr:spPr>
    </xdr:pic>
    <xdr:clientData/>
  </xdr:twoCellAnchor>
  <xdr:twoCellAnchor editAs="oneCell">
    <xdr:from>
      <xdr:col>1</xdr:col>
      <xdr:colOff>242048</xdr:colOff>
      <xdr:row>45</xdr:row>
      <xdr:rowOff>27556</xdr:rowOff>
    </xdr:from>
    <xdr:to>
      <xdr:col>1</xdr:col>
      <xdr:colOff>1828800</xdr:colOff>
      <xdr:row>48</xdr:row>
      <xdr:rowOff>161645</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4923" y="16862994"/>
          <a:ext cx="1586752" cy="955622"/>
        </a:xfrm>
        <a:prstGeom prst="rect">
          <a:avLst/>
        </a:prstGeom>
      </xdr:spPr>
    </xdr:pic>
    <xdr:clientData/>
  </xdr:twoCellAnchor>
  <xdr:twoCellAnchor editAs="oneCell">
    <xdr:from>
      <xdr:col>1</xdr:col>
      <xdr:colOff>56908</xdr:colOff>
      <xdr:row>31</xdr:row>
      <xdr:rowOff>26802</xdr:rowOff>
    </xdr:from>
    <xdr:to>
      <xdr:col>1</xdr:col>
      <xdr:colOff>2179861</xdr:colOff>
      <xdr:row>32</xdr:row>
      <xdr:rowOff>46655</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783" y="12016396"/>
          <a:ext cx="2122953" cy="1091417"/>
        </a:xfrm>
        <a:prstGeom prst="rect">
          <a:avLst/>
        </a:prstGeom>
      </xdr:spPr>
    </xdr:pic>
    <xdr:clientData/>
  </xdr:twoCellAnchor>
  <xdr:twoCellAnchor editAs="oneCell">
    <xdr:from>
      <xdr:col>1</xdr:col>
      <xdr:colOff>92451</xdr:colOff>
      <xdr:row>14</xdr:row>
      <xdr:rowOff>23812</xdr:rowOff>
    </xdr:from>
    <xdr:to>
      <xdr:col>1</xdr:col>
      <xdr:colOff>2123907</xdr:colOff>
      <xdr:row>16</xdr:row>
      <xdr:rowOff>119064</xdr:rowOff>
    </xdr:to>
    <xdr:pic>
      <xdr:nvPicPr>
        <xdr:cNvPr id="4" name="Picture 48">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5326" y="5393531"/>
          <a:ext cx="2031456" cy="952500"/>
        </a:xfrm>
        <a:prstGeom prst="rect">
          <a:avLst/>
        </a:prstGeom>
        <a:noFill/>
      </xdr:spPr>
    </xdr:pic>
    <xdr:clientData/>
  </xdr:twoCellAnchor>
  <xdr:twoCellAnchor editAs="oneCell">
    <xdr:from>
      <xdr:col>1</xdr:col>
      <xdr:colOff>33340</xdr:colOff>
      <xdr:row>13</xdr:row>
      <xdr:rowOff>226219</xdr:rowOff>
    </xdr:from>
    <xdr:to>
      <xdr:col>1</xdr:col>
      <xdr:colOff>2175519</xdr:colOff>
      <xdr:row>13</xdr:row>
      <xdr:rowOff>700285</xdr:rowOff>
    </xdr:to>
    <xdr:pic>
      <xdr:nvPicPr>
        <xdr:cNvPr id="3" name="Picture 46">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76215" y="4667250"/>
          <a:ext cx="2142179" cy="474066"/>
        </a:xfrm>
        <a:prstGeom prst="rect">
          <a:avLst/>
        </a:prstGeom>
        <a:noFill/>
        <a:ln w="1">
          <a:noFill/>
          <a:miter lim="800000"/>
          <a:headEnd/>
          <a:tailEnd/>
        </a:ln>
        <a:effectLst/>
      </xdr:spPr>
    </xdr:pic>
    <xdr:clientData/>
  </xdr:twoCellAnchor>
  <xdr:twoCellAnchor editAs="oneCell">
    <xdr:from>
      <xdr:col>1</xdr:col>
      <xdr:colOff>94848</xdr:colOff>
      <xdr:row>108</xdr:row>
      <xdr:rowOff>54259</xdr:rowOff>
    </xdr:from>
    <xdr:to>
      <xdr:col>1</xdr:col>
      <xdr:colOff>2143126</xdr:colOff>
      <xdr:row>110</xdr:row>
      <xdr:rowOff>353101</xdr:rowOff>
    </xdr:to>
    <xdr:pic>
      <xdr:nvPicPr>
        <xdr:cNvPr id="34" name="Рисунок 33">
          <a:extLst>
            <a:ext uri="{FF2B5EF4-FFF2-40B4-BE49-F238E27FC236}">
              <a16:creationId xmlns:a16="http://schemas.microsoft.com/office/drawing/2014/main" id="{18276CF1-3D53-4DF4-882A-686500861B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37723" y="45286103"/>
          <a:ext cx="2048278" cy="1775216"/>
        </a:xfrm>
        <a:prstGeom prst="rect">
          <a:avLst/>
        </a:prstGeom>
      </xdr:spPr>
    </xdr:pic>
    <xdr:clientData/>
  </xdr:twoCellAnchor>
  <xdr:twoCellAnchor editAs="oneCell">
    <xdr:from>
      <xdr:col>1</xdr:col>
      <xdr:colOff>494562</xdr:colOff>
      <xdr:row>163</xdr:row>
      <xdr:rowOff>59535</xdr:rowOff>
    </xdr:from>
    <xdr:to>
      <xdr:col>1</xdr:col>
      <xdr:colOff>1821883</xdr:colOff>
      <xdr:row>165</xdr:row>
      <xdr:rowOff>153599</xdr:rowOff>
    </xdr:to>
    <xdr:pic>
      <xdr:nvPicPr>
        <xdr:cNvPr id="43" name="Рисунок 42">
          <a:extLst>
            <a:ext uri="{FF2B5EF4-FFF2-40B4-BE49-F238E27FC236}">
              <a16:creationId xmlns:a16="http://schemas.microsoft.com/office/drawing/2014/main" id="{3058C2FD-B082-4B1D-BFFB-A331ADC5FB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37" y="72104254"/>
          <a:ext cx="1327321" cy="1320408"/>
        </a:xfrm>
        <a:prstGeom prst="rect">
          <a:avLst/>
        </a:prstGeom>
      </xdr:spPr>
    </xdr:pic>
    <xdr:clientData/>
  </xdr:twoCellAnchor>
  <xdr:twoCellAnchor editAs="oneCell">
    <xdr:from>
      <xdr:col>1</xdr:col>
      <xdr:colOff>51022</xdr:colOff>
      <xdr:row>101</xdr:row>
      <xdr:rowOff>374702</xdr:rowOff>
    </xdr:from>
    <xdr:to>
      <xdr:col>1</xdr:col>
      <xdr:colOff>2184025</xdr:colOff>
      <xdr:row>106</xdr:row>
      <xdr:rowOff>202410</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3897" y="41998952"/>
          <a:ext cx="2133003" cy="2482802"/>
        </a:xfrm>
        <a:prstGeom prst="rect">
          <a:avLst/>
        </a:prstGeom>
      </xdr:spPr>
    </xdr:pic>
    <xdr:clientData/>
  </xdr:twoCellAnchor>
  <xdr:twoCellAnchor editAs="oneCell">
    <xdr:from>
      <xdr:col>1</xdr:col>
      <xdr:colOff>190022</xdr:colOff>
      <xdr:row>119</xdr:row>
      <xdr:rowOff>43982</xdr:rowOff>
    </xdr:from>
    <xdr:to>
      <xdr:col>1</xdr:col>
      <xdr:colOff>2023226</xdr:colOff>
      <xdr:row>122</xdr:row>
      <xdr:rowOff>202407</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2897" y="51038451"/>
          <a:ext cx="1833204" cy="1730049"/>
        </a:xfrm>
        <a:prstGeom prst="rect">
          <a:avLst/>
        </a:prstGeom>
      </xdr:spPr>
    </xdr:pic>
    <xdr:clientData/>
  </xdr:twoCellAnchor>
  <xdr:twoCellAnchor editAs="oneCell">
    <xdr:from>
      <xdr:col>1</xdr:col>
      <xdr:colOff>218553</xdr:colOff>
      <xdr:row>22</xdr:row>
      <xdr:rowOff>11640</xdr:rowOff>
    </xdr:from>
    <xdr:to>
      <xdr:col>1</xdr:col>
      <xdr:colOff>1920565</xdr:colOff>
      <xdr:row>23</xdr:row>
      <xdr:rowOff>303957</xdr:rowOff>
    </xdr:to>
    <xdr:pic>
      <xdr:nvPicPr>
        <xdr:cNvPr id="5" name="Picture 53">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361428" y="7786421"/>
          <a:ext cx="1702012" cy="1101943"/>
        </a:xfrm>
        <a:prstGeom prst="rect">
          <a:avLst/>
        </a:prstGeom>
        <a:noFill/>
      </xdr:spPr>
    </xdr:pic>
    <xdr:clientData/>
  </xdr:twoCellAnchor>
  <xdr:twoCellAnchor editAs="oneCell">
    <xdr:from>
      <xdr:col>1</xdr:col>
      <xdr:colOff>430306</xdr:colOff>
      <xdr:row>186</xdr:row>
      <xdr:rowOff>53789</xdr:rowOff>
    </xdr:from>
    <xdr:to>
      <xdr:col>1</xdr:col>
      <xdr:colOff>1748118</xdr:colOff>
      <xdr:row>187</xdr:row>
      <xdr:rowOff>917142</xdr:rowOff>
    </xdr:to>
    <xdr:pic>
      <xdr:nvPicPr>
        <xdr:cNvPr id="16" name="Рисунок 15" descr="KZ-04.jpg">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3" cstate="print"/>
        <a:stretch>
          <a:fillRect/>
        </a:stretch>
      </xdr:blipFill>
      <xdr:spPr>
        <a:xfrm>
          <a:off x="430306" y="15867530"/>
          <a:ext cx="1317812" cy="1317812"/>
        </a:xfrm>
        <a:prstGeom prst="rect">
          <a:avLst/>
        </a:prstGeom>
      </xdr:spPr>
    </xdr:pic>
    <xdr:clientData/>
  </xdr:twoCellAnchor>
  <xdr:twoCellAnchor editAs="oneCell">
    <xdr:from>
      <xdr:col>1</xdr:col>
      <xdr:colOff>439271</xdr:colOff>
      <xdr:row>189</xdr:row>
      <xdr:rowOff>146907</xdr:rowOff>
    </xdr:from>
    <xdr:to>
      <xdr:col>1</xdr:col>
      <xdr:colOff>1721224</xdr:colOff>
      <xdr:row>190</xdr:row>
      <xdr:rowOff>746390</xdr:rowOff>
    </xdr:to>
    <xdr:pic>
      <xdr:nvPicPr>
        <xdr:cNvPr id="18" name="Рисунок 17" descr="KZ-05.JP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cstate="print"/>
        <a:stretch>
          <a:fillRect/>
        </a:stretch>
      </xdr:blipFill>
      <xdr:spPr>
        <a:xfrm>
          <a:off x="439271" y="17403966"/>
          <a:ext cx="1281953" cy="1043103"/>
        </a:xfrm>
        <a:prstGeom prst="rect">
          <a:avLst/>
        </a:prstGeom>
      </xdr:spPr>
    </xdr:pic>
    <xdr:clientData/>
  </xdr:twoCellAnchor>
  <xdr:twoCellAnchor editAs="oneCell">
    <xdr:from>
      <xdr:col>1</xdr:col>
      <xdr:colOff>424284</xdr:colOff>
      <xdr:row>195</xdr:row>
      <xdr:rowOff>251528</xdr:rowOff>
    </xdr:from>
    <xdr:to>
      <xdr:col>1</xdr:col>
      <xdr:colOff>1715201</xdr:colOff>
      <xdr:row>197</xdr:row>
      <xdr:rowOff>75945</xdr:rowOff>
    </xdr:to>
    <xdr:pic>
      <xdr:nvPicPr>
        <xdr:cNvPr id="17" name="Рисунок 16" descr="KZ-U midle.jp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5" cstate="print"/>
        <a:stretch>
          <a:fillRect/>
        </a:stretch>
      </xdr:blipFill>
      <xdr:spPr>
        <a:xfrm>
          <a:off x="567159" y="89441247"/>
          <a:ext cx="1290917" cy="1026948"/>
        </a:xfrm>
        <a:prstGeom prst="rect">
          <a:avLst/>
        </a:prstGeom>
      </xdr:spPr>
    </xdr:pic>
    <xdr:clientData/>
  </xdr:twoCellAnchor>
  <xdr:twoCellAnchor editAs="oneCell">
    <xdr:from>
      <xdr:col>1</xdr:col>
      <xdr:colOff>394447</xdr:colOff>
      <xdr:row>198</xdr:row>
      <xdr:rowOff>60392</xdr:rowOff>
    </xdr:from>
    <xdr:to>
      <xdr:col>1</xdr:col>
      <xdr:colOff>1748118</xdr:colOff>
      <xdr:row>200</xdr:row>
      <xdr:rowOff>200419</xdr:rowOff>
    </xdr:to>
    <xdr:pic>
      <xdr:nvPicPr>
        <xdr:cNvPr id="21" name="Рисунок 20" descr="KZ-V02.jp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6" cstate="print"/>
        <a:stretch>
          <a:fillRect/>
        </a:stretch>
      </xdr:blipFill>
      <xdr:spPr>
        <a:xfrm>
          <a:off x="537322" y="90702673"/>
          <a:ext cx="1353671" cy="1068713"/>
        </a:xfrm>
        <a:prstGeom prst="rect">
          <a:avLst/>
        </a:prstGeom>
      </xdr:spPr>
    </xdr:pic>
    <xdr:clientData/>
  </xdr:twoCellAnchor>
  <xdr:twoCellAnchor editAs="oneCell">
    <xdr:from>
      <xdr:col>1</xdr:col>
      <xdr:colOff>369502</xdr:colOff>
      <xdr:row>201</xdr:row>
      <xdr:rowOff>97504</xdr:rowOff>
    </xdr:from>
    <xdr:to>
      <xdr:col>1</xdr:col>
      <xdr:colOff>1743368</xdr:colOff>
      <xdr:row>203</xdr:row>
      <xdr:rowOff>69209</xdr:rowOff>
    </xdr:to>
    <xdr:pic>
      <xdr:nvPicPr>
        <xdr:cNvPr id="22" name="Рисунок 21" descr="фото middle.jpg">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stretch>
          <a:fillRect/>
        </a:stretch>
      </xdr:blipFill>
      <xdr:spPr>
        <a:xfrm rot="16200000">
          <a:off x="820551" y="91610330"/>
          <a:ext cx="757517" cy="1373866"/>
        </a:xfrm>
        <a:prstGeom prst="rect">
          <a:avLst/>
        </a:prstGeom>
      </xdr:spPr>
    </xdr:pic>
    <xdr:clientData/>
  </xdr:twoCellAnchor>
  <xdr:twoCellAnchor editAs="oneCell">
    <xdr:from>
      <xdr:col>1</xdr:col>
      <xdr:colOff>477930</xdr:colOff>
      <xdr:row>204</xdr:row>
      <xdr:rowOff>35720</xdr:rowOff>
    </xdr:from>
    <xdr:to>
      <xdr:col>1</xdr:col>
      <xdr:colOff>1698756</xdr:colOff>
      <xdr:row>206</xdr:row>
      <xdr:rowOff>211482</xdr:rowOff>
    </xdr:to>
    <xdr:pic>
      <xdr:nvPicPr>
        <xdr:cNvPr id="27" name="Рисунок 26" descr="KZ-1121-M.jpg">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8" cstate="print"/>
        <a:stretch>
          <a:fillRect/>
        </a:stretch>
      </xdr:blipFill>
      <xdr:spPr>
        <a:xfrm>
          <a:off x="620805" y="92892564"/>
          <a:ext cx="1220826" cy="1211607"/>
        </a:xfrm>
        <a:prstGeom prst="rect">
          <a:avLst/>
        </a:prstGeom>
      </xdr:spPr>
    </xdr:pic>
    <xdr:clientData/>
  </xdr:twoCellAnchor>
  <xdr:twoCellAnchor editAs="oneCell">
    <xdr:from>
      <xdr:col>1</xdr:col>
      <xdr:colOff>328751</xdr:colOff>
      <xdr:row>210</xdr:row>
      <xdr:rowOff>178504</xdr:rowOff>
    </xdr:from>
    <xdr:to>
      <xdr:col>1</xdr:col>
      <xdr:colOff>1903980</xdr:colOff>
      <xdr:row>212</xdr:row>
      <xdr:rowOff>291510</xdr:rowOff>
    </xdr:to>
    <xdr:pic>
      <xdr:nvPicPr>
        <xdr:cNvPr id="28" name="Рисунок 27" descr="KZ-602-M.jpg">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9" cstate="print"/>
        <a:stretch>
          <a:fillRect/>
        </a:stretch>
      </xdr:blipFill>
      <xdr:spPr>
        <a:xfrm>
          <a:off x="471626" y="96154785"/>
          <a:ext cx="1575229" cy="1577475"/>
        </a:xfrm>
        <a:prstGeom prst="rect">
          <a:avLst/>
        </a:prstGeom>
      </xdr:spPr>
    </xdr:pic>
    <xdr:clientData/>
  </xdr:twoCellAnchor>
  <xdr:twoCellAnchor editAs="oneCell">
    <xdr:from>
      <xdr:col>1</xdr:col>
      <xdr:colOff>489977</xdr:colOff>
      <xdr:row>227</xdr:row>
      <xdr:rowOff>232379</xdr:rowOff>
    </xdr:from>
    <xdr:to>
      <xdr:col>1</xdr:col>
      <xdr:colOff>1645783</xdr:colOff>
      <xdr:row>228</xdr:row>
      <xdr:rowOff>944687</xdr:rowOff>
    </xdr:to>
    <xdr:pic>
      <xdr:nvPicPr>
        <xdr:cNvPr id="1027" name="Picture 3">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20"/>
        <a:srcRect/>
        <a:stretch>
          <a:fillRect/>
        </a:stretch>
      </xdr:blipFill>
      <xdr:spPr bwMode="auto">
        <a:xfrm>
          <a:off x="632852" y="104733535"/>
          <a:ext cx="1155806" cy="1152839"/>
        </a:xfrm>
        <a:prstGeom prst="rect">
          <a:avLst/>
        </a:prstGeom>
        <a:noFill/>
        <a:ln w="1">
          <a:noFill/>
          <a:miter lim="800000"/>
          <a:headEnd/>
          <a:tailEnd type="none" w="med" len="med"/>
        </a:ln>
        <a:effectLst/>
      </xdr:spPr>
    </xdr:pic>
    <xdr:clientData/>
  </xdr:twoCellAnchor>
  <xdr:twoCellAnchor editAs="oneCell">
    <xdr:from>
      <xdr:col>1</xdr:col>
      <xdr:colOff>530699</xdr:colOff>
      <xdr:row>233</xdr:row>
      <xdr:rowOff>35719</xdr:rowOff>
    </xdr:from>
    <xdr:to>
      <xdr:col>1</xdr:col>
      <xdr:colOff>1620310</xdr:colOff>
      <xdr:row>235</xdr:row>
      <xdr:rowOff>218535</xdr:rowOff>
    </xdr:to>
    <xdr:pic>
      <xdr:nvPicPr>
        <xdr:cNvPr id="1028" name="Picture 4">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21"/>
        <a:srcRect/>
        <a:stretch>
          <a:fillRect/>
        </a:stretch>
      </xdr:blipFill>
      <xdr:spPr bwMode="auto">
        <a:xfrm>
          <a:off x="673574" y="107858719"/>
          <a:ext cx="1089611" cy="1087691"/>
        </a:xfrm>
        <a:prstGeom prst="rect">
          <a:avLst/>
        </a:prstGeom>
        <a:noFill/>
        <a:ln w="1">
          <a:noFill/>
          <a:miter lim="800000"/>
          <a:headEnd/>
          <a:tailEnd type="none" w="med" len="med"/>
        </a:ln>
        <a:effectLst/>
      </xdr:spPr>
    </xdr:pic>
    <xdr:clientData/>
  </xdr:twoCellAnchor>
  <xdr:twoCellAnchor editAs="oneCell">
    <xdr:from>
      <xdr:col>1</xdr:col>
      <xdr:colOff>484094</xdr:colOff>
      <xdr:row>236</xdr:row>
      <xdr:rowOff>91184</xdr:rowOff>
    </xdr:from>
    <xdr:to>
      <xdr:col>1</xdr:col>
      <xdr:colOff>1632857</xdr:colOff>
      <xdr:row>238</xdr:row>
      <xdr:rowOff>120050</xdr:rowOff>
    </xdr:to>
    <xdr:pic>
      <xdr:nvPicPr>
        <xdr:cNvPr id="1029" name="Picture 5">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22"/>
        <a:srcRect/>
        <a:stretch>
          <a:fillRect/>
        </a:stretch>
      </xdr:blipFill>
      <xdr:spPr bwMode="auto">
        <a:xfrm>
          <a:off x="484094" y="41946755"/>
          <a:ext cx="1148763" cy="1151501"/>
        </a:xfrm>
        <a:prstGeom prst="rect">
          <a:avLst/>
        </a:prstGeom>
        <a:noFill/>
        <a:ln w="1">
          <a:noFill/>
          <a:miter lim="800000"/>
          <a:headEnd/>
          <a:tailEnd type="none" w="med" len="med"/>
        </a:ln>
        <a:effectLst/>
      </xdr:spPr>
    </xdr:pic>
    <xdr:clientData/>
  </xdr:twoCellAnchor>
  <xdr:twoCellAnchor editAs="oneCell">
    <xdr:from>
      <xdr:col>1</xdr:col>
      <xdr:colOff>273665</xdr:colOff>
      <xdr:row>60</xdr:row>
      <xdr:rowOff>562</xdr:rowOff>
    </xdr:from>
    <xdr:to>
      <xdr:col>1</xdr:col>
      <xdr:colOff>1964532</xdr:colOff>
      <xdr:row>64</xdr:row>
      <xdr:rowOff>31801</xdr:rowOff>
    </xdr:to>
    <xdr:pic>
      <xdr:nvPicPr>
        <xdr:cNvPr id="26" name="Рисунок 25" descr="Шериф-3В-1.jpg">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3" cstate="print"/>
        <a:stretch>
          <a:fillRect/>
        </a:stretch>
      </xdr:blipFill>
      <xdr:spPr>
        <a:xfrm>
          <a:off x="416540" y="23217750"/>
          <a:ext cx="1690867" cy="1495708"/>
        </a:xfrm>
        <a:prstGeom prst="rect">
          <a:avLst/>
        </a:prstGeom>
      </xdr:spPr>
    </xdr:pic>
    <xdr:clientData/>
  </xdr:twoCellAnchor>
  <xdr:twoCellAnchor editAs="oneCell">
    <xdr:from>
      <xdr:col>1</xdr:col>
      <xdr:colOff>266703</xdr:colOff>
      <xdr:row>75</xdr:row>
      <xdr:rowOff>236565</xdr:rowOff>
    </xdr:from>
    <xdr:to>
      <xdr:col>1</xdr:col>
      <xdr:colOff>1964532</xdr:colOff>
      <xdr:row>77</xdr:row>
      <xdr:rowOff>46220</xdr:rowOff>
    </xdr:to>
    <xdr:pic>
      <xdr:nvPicPr>
        <xdr:cNvPr id="1025" name="Picture 1">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24"/>
        <a:srcRect/>
        <a:stretch>
          <a:fillRect/>
        </a:stretch>
      </xdr:blipFill>
      <xdr:spPr bwMode="auto">
        <a:xfrm>
          <a:off x="409578" y="28371034"/>
          <a:ext cx="1697829" cy="1274124"/>
        </a:xfrm>
        <a:prstGeom prst="rect">
          <a:avLst/>
        </a:prstGeom>
        <a:noFill/>
        <a:ln w="1">
          <a:noFill/>
          <a:miter lim="800000"/>
          <a:headEnd/>
          <a:tailEnd type="none" w="med" len="med"/>
        </a:ln>
        <a:effectLst/>
      </xdr:spPr>
    </xdr:pic>
    <xdr:clientData/>
  </xdr:twoCellAnchor>
  <xdr:twoCellAnchor editAs="oneCell">
    <xdr:from>
      <xdr:col>1</xdr:col>
      <xdr:colOff>492717</xdr:colOff>
      <xdr:row>224</xdr:row>
      <xdr:rowOff>55129</xdr:rowOff>
    </xdr:from>
    <xdr:to>
      <xdr:col>1</xdr:col>
      <xdr:colOff>1702312</xdr:colOff>
      <xdr:row>226</xdr:row>
      <xdr:rowOff>151978</xdr:rowOff>
    </xdr:to>
    <xdr:pic>
      <xdr:nvPicPr>
        <xdr:cNvPr id="6" name="Picture 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5"/>
        <a:srcRect/>
        <a:stretch>
          <a:fillRect/>
        </a:stretch>
      </xdr:blipFill>
      <xdr:spPr bwMode="auto">
        <a:xfrm>
          <a:off x="635592" y="103198973"/>
          <a:ext cx="1209595" cy="1204131"/>
        </a:xfrm>
        <a:prstGeom prst="rect">
          <a:avLst/>
        </a:prstGeom>
        <a:noFill/>
        <a:ln w="1">
          <a:noFill/>
          <a:miter lim="800000"/>
          <a:headEnd/>
          <a:tailEnd type="none" w="med" len="med"/>
        </a:ln>
        <a:effectLst/>
      </xdr:spPr>
    </xdr:pic>
    <xdr:clientData/>
  </xdr:twoCellAnchor>
  <xdr:twoCellAnchor editAs="oneCell">
    <xdr:from>
      <xdr:col>1</xdr:col>
      <xdr:colOff>500084</xdr:colOff>
      <xdr:row>213</xdr:row>
      <xdr:rowOff>62424</xdr:rowOff>
    </xdr:from>
    <xdr:to>
      <xdr:col>1</xdr:col>
      <xdr:colOff>1691108</xdr:colOff>
      <xdr:row>215</xdr:row>
      <xdr:rowOff>168730</xdr:rowOff>
    </xdr:to>
    <xdr:pic>
      <xdr:nvPicPr>
        <xdr:cNvPr id="33" name="Рисунок 32" descr="Две мнемосхемы.jpg">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6" cstate="print"/>
        <a:stretch>
          <a:fillRect/>
        </a:stretch>
      </xdr:blipFill>
      <xdr:spPr>
        <a:xfrm>
          <a:off x="642959" y="97931799"/>
          <a:ext cx="1191024" cy="1189775"/>
        </a:xfrm>
        <a:prstGeom prst="rect">
          <a:avLst/>
        </a:prstGeom>
      </xdr:spPr>
    </xdr:pic>
    <xdr:clientData/>
  </xdr:twoCellAnchor>
  <xdr:twoCellAnchor editAs="oneCell">
    <xdr:from>
      <xdr:col>1</xdr:col>
      <xdr:colOff>45720</xdr:colOff>
      <xdr:row>166</xdr:row>
      <xdr:rowOff>251460</xdr:rowOff>
    </xdr:from>
    <xdr:to>
      <xdr:col>1</xdr:col>
      <xdr:colOff>1661160</xdr:colOff>
      <xdr:row>166</xdr:row>
      <xdr:rowOff>251460</xdr:rowOff>
    </xdr:to>
    <xdr:pic>
      <xdr:nvPicPr>
        <xdr:cNvPr id="44" name="Picture 60">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27"/>
        <a:srcRect/>
        <a:stretch>
          <a:fillRect/>
        </a:stretch>
      </xdr:blipFill>
      <xdr:spPr bwMode="auto">
        <a:xfrm>
          <a:off x="45720" y="17069889"/>
          <a:ext cx="1615440" cy="639"/>
        </a:xfrm>
        <a:prstGeom prst="rect">
          <a:avLst/>
        </a:prstGeom>
        <a:noFill/>
      </xdr:spPr>
    </xdr:pic>
    <xdr:clientData/>
  </xdr:twoCellAnchor>
  <xdr:twoCellAnchor editAs="oneCell">
    <xdr:from>
      <xdr:col>1</xdr:col>
      <xdr:colOff>516591</xdr:colOff>
      <xdr:row>281</xdr:row>
      <xdr:rowOff>47624</xdr:rowOff>
    </xdr:from>
    <xdr:to>
      <xdr:col>1</xdr:col>
      <xdr:colOff>1643463</xdr:colOff>
      <xdr:row>282</xdr:row>
      <xdr:rowOff>413635</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659466" y="130099593"/>
          <a:ext cx="1126872" cy="806543"/>
        </a:xfrm>
        <a:prstGeom prst="rect">
          <a:avLst/>
        </a:prstGeom>
      </xdr:spPr>
    </xdr:pic>
    <xdr:clientData/>
  </xdr:twoCellAnchor>
  <xdr:twoCellAnchor editAs="oneCell">
    <xdr:from>
      <xdr:col>1</xdr:col>
      <xdr:colOff>47765</xdr:colOff>
      <xdr:row>69</xdr:row>
      <xdr:rowOff>376104</xdr:rowOff>
    </xdr:from>
    <xdr:to>
      <xdr:col>1</xdr:col>
      <xdr:colOff>2180500</xdr:colOff>
      <xdr:row>72</xdr:row>
      <xdr:rowOff>86429</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640" y="25855479"/>
          <a:ext cx="2132735" cy="1258138"/>
        </a:xfrm>
        <a:prstGeom prst="rect">
          <a:avLst/>
        </a:prstGeom>
      </xdr:spPr>
    </xdr:pic>
    <xdr:clientData/>
  </xdr:twoCellAnchor>
  <xdr:twoCellAnchor editAs="oneCell">
    <xdr:from>
      <xdr:col>1</xdr:col>
      <xdr:colOff>63937</xdr:colOff>
      <xdr:row>86</xdr:row>
      <xdr:rowOff>305487</xdr:rowOff>
    </xdr:from>
    <xdr:to>
      <xdr:col>1</xdr:col>
      <xdr:colOff>2215466</xdr:colOff>
      <xdr:row>89</xdr:row>
      <xdr:rowOff>269309</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6812" y="33547737"/>
          <a:ext cx="2151529" cy="1368759"/>
        </a:xfrm>
        <a:prstGeom prst="rect">
          <a:avLst/>
        </a:prstGeom>
      </xdr:spPr>
    </xdr:pic>
    <xdr:clientData/>
  </xdr:twoCellAnchor>
  <xdr:twoCellAnchor editAs="oneCell">
    <xdr:from>
      <xdr:col>1</xdr:col>
      <xdr:colOff>143436</xdr:colOff>
      <xdr:row>97</xdr:row>
      <xdr:rowOff>295836</xdr:rowOff>
    </xdr:from>
    <xdr:to>
      <xdr:col>1</xdr:col>
      <xdr:colOff>2133599</xdr:colOff>
      <xdr:row>100</xdr:row>
      <xdr:rowOff>85211</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cstate="print">
          <a:extLst>
            <a:ext uri="{BEBA8EAE-BF5A-486C-A8C5-ECC9F3942E4B}">
              <a14:imgProps xmlns:a14="http://schemas.microsoft.com/office/drawing/2010/main">
                <a14:imgLayer r:embed="rId32">
                  <a14:imgEffect>
                    <a14:brightnessContrast bright="4000"/>
                  </a14:imgEffect>
                </a14:imgLayer>
              </a14:imgProps>
            </a:ext>
            <a:ext uri="{28A0092B-C50C-407E-A947-70E740481C1C}">
              <a14:useLocalDpi xmlns:a14="http://schemas.microsoft.com/office/drawing/2010/main" val="0"/>
            </a:ext>
          </a:extLst>
        </a:blip>
        <a:stretch>
          <a:fillRect/>
        </a:stretch>
      </xdr:blipFill>
      <xdr:spPr>
        <a:xfrm>
          <a:off x="143436" y="26105224"/>
          <a:ext cx="1990163" cy="1497442"/>
        </a:xfrm>
        <a:prstGeom prst="rect">
          <a:avLst/>
        </a:prstGeom>
      </xdr:spPr>
    </xdr:pic>
    <xdr:clientData/>
  </xdr:twoCellAnchor>
  <xdr:twoCellAnchor editAs="oneCell">
    <xdr:from>
      <xdr:col>1</xdr:col>
      <xdr:colOff>591389</xdr:colOff>
      <xdr:row>207</xdr:row>
      <xdr:rowOff>209467</xdr:rowOff>
    </xdr:from>
    <xdr:to>
      <xdr:col>1</xdr:col>
      <xdr:colOff>1595436</xdr:colOff>
      <xdr:row>209</xdr:row>
      <xdr:rowOff>223695</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34264" y="94352186"/>
          <a:ext cx="1004047" cy="1419165"/>
        </a:xfrm>
        <a:prstGeom prst="rect">
          <a:avLst/>
        </a:prstGeom>
      </xdr:spPr>
    </xdr:pic>
    <xdr:clientData/>
  </xdr:twoCellAnchor>
  <xdr:twoCellAnchor editAs="oneCell">
    <xdr:from>
      <xdr:col>1</xdr:col>
      <xdr:colOff>472047</xdr:colOff>
      <xdr:row>230</xdr:row>
      <xdr:rowOff>208567</xdr:rowOff>
    </xdr:from>
    <xdr:to>
      <xdr:col>1</xdr:col>
      <xdr:colOff>1705402</xdr:colOff>
      <xdr:row>232</xdr:row>
      <xdr:rowOff>30252</xdr:rowOff>
    </xdr:to>
    <xdr:pic>
      <xdr:nvPicPr>
        <xdr:cNvPr id="45" name="Рисунок 44" descr="sheriff-L-z8.1">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14922" y="106376598"/>
          <a:ext cx="1233355" cy="1226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722497</xdr:colOff>
      <xdr:row>274</xdr:row>
      <xdr:rowOff>47624</xdr:rowOff>
    </xdr:from>
    <xdr:to>
      <xdr:col>1</xdr:col>
      <xdr:colOff>1494066</xdr:colOff>
      <xdr:row>275</xdr:row>
      <xdr:rowOff>374657</xdr:rowOff>
    </xdr:to>
    <xdr:pic>
      <xdr:nvPicPr>
        <xdr:cNvPr id="52" name="Рисунок 51" descr="KZ-BR">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65372" y="126872999"/>
          <a:ext cx="771569" cy="767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92730</xdr:colOff>
      <xdr:row>271</xdr:row>
      <xdr:rowOff>62751</xdr:rowOff>
    </xdr:from>
    <xdr:to>
      <xdr:col>1</xdr:col>
      <xdr:colOff>2133900</xdr:colOff>
      <xdr:row>273</xdr:row>
      <xdr:rowOff>197788</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35605" y="125126001"/>
          <a:ext cx="2041170" cy="1528068"/>
        </a:xfrm>
        <a:prstGeom prst="rect">
          <a:avLst/>
        </a:prstGeom>
      </xdr:spPr>
    </xdr:pic>
    <xdr:clientData/>
  </xdr:twoCellAnchor>
  <xdr:twoCellAnchor editAs="oneCell">
    <xdr:from>
      <xdr:col>1</xdr:col>
      <xdr:colOff>308860</xdr:colOff>
      <xdr:row>81</xdr:row>
      <xdr:rowOff>62281</xdr:rowOff>
    </xdr:from>
    <xdr:to>
      <xdr:col>1</xdr:col>
      <xdr:colOff>1976438</xdr:colOff>
      <xdr:row>85</xdr:row>
      <xdr:rowOff>107321</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51735" y="31542406"/>
          <a:ext cx="1667578" cy="1664288"/>
        </a:xfrm>
        <a:prstGeom prst="rect">
          <a:avLst/>
        </a:prstGeom>
      </xdr:spPr>
    </xdr:pic>
    <xdr:clientData/>
  </xdr:twoCellAnchor>
  <xdr:twoCellAnchor>
    <xdr:from>
      <xdr:col>4</xdr:col>
      <xdr:colOff>7149141</xdr:colOff>
      <xdr:row>1</xdr:row>
      <xdr:rowOff>259976</xdr:rowOff>
    </xdr:from>
    <xdr:to>
      <xdr:col>9</xdr:col>
      <xdr:colOff>1227</xdr:colOff>
      <xdr:row>4</xdr:row>
      <xdr:rowOff>286870</xdr:rowOff>
    </xdr:to>
    <xdr:sp macro="" textlink="">
      <xdr:nvSpPr>
        <xdr:cNvPr id="8" name="Прямоугольник 7">
          <a:extLst>
            <a:ext uri="{FF2B5EF4-FFF2-40B4-BE49-F238E27FC236}">
              <a16:creationId xmlns:a16="http://schemas.microsoft.com/office/drawing/2014/main" id="{00000000-0008-0000-0000-000008000000}"/>
            </a:ext>
          </a:extLst>
        </xdr:cNvPr>
        <xdr:cNvSpPr/>
      </xdr:nvSpPr>
      <xdr:spPr>
        <a:xfrm>
          <a:off x="11300604" y="432505"/>
          <a:ext cx="2060783" cy="138555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lnSpc>
              <a:spcPct val="150000"/>
            </a:lnSpc>
          </a:pPr>
          <a:r>
            <a:rPr lang="ru-RU" sz="1100" b="1">
              <a:ln>
                <a:noFill/>
              </a:ln>
              <a:solidFill>
                <a:srgbClr val="363A54"/>
              </a:solidFill>
              <a:latin typeface="Gotham Pro" pitchFamily="50" charset="0"/>
              <a:cs typeface="Gotham Pro" pitchFamily="50" charset="0"/>
            </a:rPr>
            <a:t>214030, г.Смоленск,                 Краснинское ш., 35 лит.А   </a:t>
          </a:r>
        </a:p>
        <a:p>
          <a:pPr algn="l">
            <a:lnSpc>
              <a:spcPct val="150000"/>
            </a:lnSpc>
          </a:pPr>
          <a:r>
            <a:rPr lang="ru-RU" sz="1100" b="1">
              <a:ln>
                <a:noFill/>
              </a:ln>
              <a:solidFill>
                <a:srgbClr val="363A54"/>
              </a:solidFill>
              <a:latin typeface="Gotham Pro" pitchFamily="50" charset="0"/>
              <a:cs typeface="Gotham Pro" pitchFamily="50" charset="0"/>
            </a:rPr>
            <a:t>+7(4812) 619-330</a:t>
          </a:r>
        </a:p>
        <a:p>
          <a:pPr algn="l">
            <a:lnSpc>
              <a:spcPct val="150000"/>
            </a:lnSpc>
          </a:pPr>
          <a:r>
            <a:rPr lang="ru-RU" sz="1100" b="1">
              <a:ln>
                <a:noFill/>
              </a:ln>
              <a:solidFill>
                <a:srgbClr val="363A54"/>
              </a:solidFill>
              <a:latin typeface="Gotham Pro" pitchFamily="50" charset="0"/>
              <a:cs typeface="Gotham Pro" pitchFamily="50" charset="0"/>
            </a:rPr>
            <a:t>+7-960-586-62-99</a:t>
          </a:r>
        </a:p>
        <a:p>
          <a:pPr algn="l">
            <a:lnSpc>
              <a:spcPct val="150000"/>
            </a:lnSpc>
          </a:pPr>
          <a:r>
            <a:rPr lang="en-US" sz="1100" b="1">
              <a:ln>
                <a:noFill/>
              </a:ln>
              <a:solidFill>
                <a:srgbClr val="363A54"/>
              </a:solidFill>
              <a:latin typeface="Gotham Pro" pitchFamily="50" charset="0"/>
              <a:cs typeface="Gotham Pro" pitchFamily="50" charset="0"/>
            </a:rPr>
            <a:t>www.promix-center.ru</a:t>
          </a:r>
          <a:endParaRPr lang="ru-RU" sz="1100" b="1">
            <a:ln>
              <a:noFill/>
            </a:ln>
            <a:solidFill>
              <a:srgbClr val="363A54"/>
            </a:solidFill>
            <a:latin typeface="Gotham Pro" pitchFamily="50" charset="0"/>
            <a:cs typeface="Gotham Pro" pitchFamily="50" charset="0"/>
          </a:endParaRPr>
        </a:p>
      </xdr:txBody>
    </xdr:sp>
    <xdr:clientData/>
  </xdr:twoCellAnchor>
  <xdr:twoCellAnchor editAs="oneCell">
    <xdr:from>
      <xdr:col>1</xdr:col>
      <xdr:colOff>0</xdr:colOff>
      <xdr:row>2</xdr:row>
      <xdr:rowOff>0</xdr:rowOff>
    </xdr:from>
    <xdr:to>
      <xdr:col>4</xdr:col>
      <xdr:colOff>606095</xdr:colOff>
      <xdr:row>3</xdr:row>
      <xdr:rowOff>0</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0" y="493059"/>
          <a:ext cx="4595390" cy="708212"/>
        </a:xfrm>
        <a:prstGeom prst="rect">
          <a:avLst/>
        </a:prstGeom>
      </xdr:spPr>
    </xdr:pic>
    <xdr:clientData/>
  </xdr:twoCellAnchor>
  <xdr:twoCellAnchor editAs="oneCell">
    <xdr:from>
      <xdr:col>1</xdr:col>
      <xdr:colOff>313766</xdr:colOff>
      <xdr:row>134</xdr:row>
      <xdr:rowOff>172847</xdr:rowOff>
    </xdr:from>
    <xdr:to>
      <xdr:col>1</xdr:col>
      <xdr:colOff>1864661</xdr:colOff>
      <xdr:row>137</xdr:row>
      <xdr:rowOff>179712</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456641" y="57763378"/>
          <a:ext cx="1550895" cy="1530864"/>
        </a:xfrm>
        <a:prstGeom prst="rect">
          <a:avLst/>
        </a:prstGeom>
      </xdr:spPr>
    </xdr:pic>
    <xdr:clientData/>
  </xdr:twoCellAnchor>
  <xdr:twoCellAnchor editAs="oneCell">
    <xdr:from>
      <xdr:col>1</xdr:col>
      <xdr:colOff>313766</xdr:colOff>
      <xdr:row>130</xdr:row>
      <xdr:rowOff>89508</xdr:rowOff>
    </xdr:from>
    <xdr:to>
      <xdr:col>1</xdr:col>
      <xdr:colOff>1873623</xdr:colOff>
      <xdr:row>133</xdr:row>
      <xdr:rowOff>176766</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56641" y="56001258"/>
          <a:ext cx="1559857" cy="1539820"/>
        </a:xfrm>
        <a:prstGeom prst="rect">
          <a:avLst/>
        </a:prstGeom>
      </xdr:spPr>
    </xdr:pic>
    <xdr:clientData/>
  </xdr:twoCellAnchor>
  <xdr:twoCellAnchor editAs="oneCell">
    <xdr:from>
      <xdr:col>1</xdr:col>
      <xdr:colOff>337578</xdr:colOff>
      <xdr:row>126</xdr:row>
      <xdr:rowOff>59532</xdr:rowOff>
    </xdr:from>
    <xdr:to>
      <xdr:col>1</xdr:col>
      <xdr:colOff>1840158</xdr:colOff>
      <xdr:row>129</xdr:row>
      <xdr:rowOff>194705</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480453" y="55947470"/>
          <a:ext cx="1502580" cy="1480581"/>
        </a:xfrm>
        <a:prstGeom prst="rect">
          <a:avLst/>
        </a:prstGeom>
      </xdr:spPr>
    </xdr:pic>
    <xdr:clientData/>
  </xdr:twoCellAnchor>
  <xdr:twoCellAnchor editAs="oneCell">
    <xdr:from>
      <xdr:col>1</xdr:col>
      <xdr:colOff>277905</xdr:colOff>
      <xdr:row>40</xdr:row>
      <xdr:rowOff>173628</xdr:rowOff>
    </xdr:from>
    <xdr:to>
      <xdr:col>1</xdr:col>
      <xdr:colOff>1948246</xdr:colOff>
      <xdr:row>43</xdr:row>
      <xdr:rowOff>202466</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420780" y="15627941"/>
          <a:ext cx="1670341" cy="957526"/>
        </a:xfrm>
        <a:prstGeom prst="rect">
          <a:avLst/>
        </a:prstGeom>
      </xdr:spPr>
    </xdr:pic>
    <xdr:clientData/>
  </xdr:twoCellAnchor>
  <xdr:twoCellAnchor>
    <xdr:from>
      <xdr:col>1</xdr:col>
      <xdr:colOff>1889941</xdr:colOff>
      <xdr:row>56</xdr:row>
      <xdr:rowOff>71194</xdr:rowOff>
    </xdr:from>
    <xdr:to>
      <xdr:col>2</xdr:col>
      <xdr:colOff>704363</xdr:colOff>
      <xdr:row>56</xdr:row>
      <xdr:rowOff>367029</xdr:rowOff>
    </xdr:to>
    <xdr:sp macro="" textlink="">
      <xdr:nvSpPr>
        <xdr:cNvPr id="38" name="Скругленный прямоугольник 37">
          <a:extLst>
            <a:ext uri="{FF2B5EF4-FFF2-40B4-BE49-F238E27FC236}">
              <a16:creationId xmlns:a16="http://schemas.microsoft.com/office/drawing/2014/main" id="{00000000-0008-0000-0000-000026000000}"/>
            </a:ext>
          </a:extLst>
        </xdr:cNvPr>
        <xdr:cNvSpPr/>
      </xdr:nvSpPr>
      <xdr:spPr>
        <a:xfrm>
          <a:off x="2032023" y="19323322"/>
          <a:ext cx="1118182" cy="295835"/>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a:latin typeface="Gotham Pro Black" pitchFamily="50" charset="0"/>
              <a:cs typeface="Gotham Pro Black" pitchFamily="50" charset="0"/>
            </a:rPr>
            <a:t>НОВИНКА</a:t>
          </a:r>
        </a:p>
      </xdr:txBody>
    </xdr:sp>
    <xdr:clientData/>
  </xdr:twoCellAnchor>
  <xdr:twoCellAnchor editAs="oneCell">
    <xdr:from>
      <xdr:col>1</xdr:col>
      <xdr:colOff>342900</xdr:colOff>
      <xdr:row>138</xdr:row>
      <xdr:rowOff>43816</xdr:rowOff>
    </xdr:from>
    <xdr:to>
      <xdr:col>1</xdr:col>
      <xdr:colOff>1905000</xdr:colOff>
      <xdr:row>141</xdr:row>
      <xdr:rowOff>188117</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485775" y="59384566"/>
          <a:ext cx="1562100" cy="1549239"/>
        </a:xfrm>
        <a:prstGeom prst="rect">
          <a:avLst/>
        </a:prstGeom>
      </xdr:spPr>
    </xdr:pic>
    <xdr:clientData/>
  </xdr:twoCellAnchor>
  <xdr:twoCellAnchor>
    <xdr:from>
      <xdr:col>1</xdr:col>
      <xdr:colOff>1964847</xdr:colOff>
      <xdr:row>155</xdr:row>
      <xdr:rowOff>77510</xdr:rowOff>
    </xdr:from>
    <xdr:to>
      <xdr:col>2</xdr:col>
      <xdr:colOff>788639</xdr:colOff>
      <xdr:row>155</xdr:row>
      <xdr:rowOff>373345</xdr:rowOff>
    </xdr:to>
    <xdr:sp macro="" textlink="">
      <xdr:nvSpPr>
        <xdr:cNvPr id="61" name="Скругленный прямоугольник 60">
          <a:extLst>
            <a:ext uri="{FF2B5EF4-FFF2-40B4-BE49-F238E27FC236}">
              <a16:creationId xmlns:a16="http://schemas.microsoft.com/office/drawing/2014/main" id="{00000000-0008-0000-0000-00003D000000}"/>
            </a:ext>
          </a:extLst>
        </xdr:cNvPr>
        <xdr:cNvSpPr/>
      </xdr:nvSpPr>
      <xdr:spPr>
        <a:xfrm>
          <a:off x="2106929" y="57701963"/>
          <a:ext cx="1127552" cy="295835"/>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editAs="oneCell">
    <xdr:from>
      <xdr:col>1</xdr:col>
      <xdr:colOff>457198</xdr:colOff>
      <xdr:row>53</xdr:row>
      <xdr:rowOff>62751</xdr:rowOff>
    </xdr:from>
    <xdr:to>
      <xdr:col>1</xdr:col>
      <xdr:colOff>1712259</xdr:colOff>
      <xdr:row>55</xdr:row>
      <xdr:rowOff>155628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57198" y="16575739"/>
          <a:ext cx="1255061" cy="1255061"/>
        </a:xfrm>
        <a:prstGeom prst="rect">
          <a:avLst/>
        </a:prstGeom>
      </xdr:spPr>
    </xdr:pic>
    <xdr:clientData/>
  </xdr:twoCellAnchor>
  <xdr:twoCellAnchor editAs="oneCell">
    <xdr:from>
      <xdr:col>1</xdr:col>
      <xdr:colOff>340098</xdr:colOff>
      <xdr:row>287</xdr:row>
      <xdr:rowOff>149837</xdr:rowOff>
    </xdr:from>
    <xdr:to>
      <xdr:col>1</xdr:col>
      <xdr:colOff>1849530</xdr:colOff>
      <xdr:row>289</xdr:row>
      <xdr:rowOff>72142</xdr:rowOff>
    </xdr:to>
    <xdr:pic>
      <xdr:nvPicPr>
        <xdr:cNvPr id="64" name="Picture 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45"/>
        <a:srcRect/>
        <a:stretch>
          <a:fillRect/>
        </a:stretch>
      </xdr:blipFill>
      <xdr:spPr bwMode="auto">
        <a:xfrm>
          <a:off x="482973" y="133035493"/>
          <a:ext cx="1509432" cy="1172462"/>
        </a:xfrm>
        <a:prstGeom prst="rect">
          <a:avLst/>
        </a:prstGeom>
        <a:noFill/>
        <a:ln w="1">
          <a:noFill/>
          <a:miter lim="800000"/>
          <a:headEnd/>
          <a:tailEnd type="none" w="med" len="med"/>
        </a:ln>
        <a:effectLst/>
      </xdr:spPr>
    </xdr:pic>
    <xdr:clientData/>
  </xdr:twoCellAnchor>
  <xdr:twoCellAnchor editAs="oneCell">
    <xdr:from>
      <xdr:col>1</xdr:col>
      <xdr:colOff>1601321</xdr:colOff>
      <xdr:row>287</xdr:row>
      <xdr:rowOff>17929</xdr:rowOff>
    </xdr:from>
    <xdr:to>
      <xdr:col>1</xdr:col>
      <xdr:colOff>1604757</xdr:colOff>
      <xdr:row>287</xdr:row>
      <xdr:rowOff>258855</xdr:rowOff>
    </xdr:to>
    <xdr:pic>
      <xdr:nvPicPr>
        <xdr:cNvPr id="65" name="Picture 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46"/>
        <a:srcRect/>
        <a:stretch>
          <a:fillRect/>
        </a:stretch>
      </xdr:blipFill>
      <xdr:spPr bwMode="auto">
        <a:xfrm>
          <a:off x="1601321" y="1709569"/>
          <a:ext cx="3436" cy="366432"/>
        </a:xfrm>
        <a:prstGeom prst="rect">
          <a:avLst/>
        </a:prstGeom>
        <a:noFill/>
        <a:ln w="1">
          <a:noFill/>
          <a:miter lim="800000"/>
          <a:headEnd/>
          <a:tailEnd type="none" w="med" len="med"/>
        </a:ln>
        <a:effectLst/>
      </xdr:spPr>
    </xdr:pic>
    <xdr:clientData/>
  </xdr:twoCellAnchor>
  <xdr:twoCellAnchor editAs="oneCell">
    <xdr:from>
      <xdr:col>1</xdr:col>
      <xdr:colOff>1299882</xdr:colOff>
      <xdr:row>288</xdr:row>
      <xdr:rowOff>277906</xdr:rowOff>
    </xdr:from>
    <xdr:to>
      <xdr:col>1</xdr:col>
      <xdr:colOff>1305796</xdr:colOff>
      <xdr:row>288</xdr:row>
      <xdr:rowOff>328670</xdr:rowOff>
    </xdr:to>
    <xdr:pic>
      <xdr:nvPicPr>
        <xdr:cNvPr id="66" name="Picture 5">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47"/>
        <a:srcRect/>
        <a:stretch>
          <a:fillRect/>
        </a:stretch>
      </xdr:blipFill>
      <xdr:spPr bwMode="auto">
        <a:xfrm>
          <a:off x="1299882" y="2167666"/>
          <a:ext cx="5914" cy="46729"/>
        </a:xfrm>
        <a:prstGeom prst="rect">
          <a:avLst/>
        </a:prstGeom>
        <a:noFill/>
        <a:ln w="1">
          <a:noFill/>
          <a:miter lim="800000"/>
          <a:headEnd/>
          <a:tailEnd type="none" w="med" len="med"/>
        </a:ln>
        <a:effectLst/>
      </xdr:spPr>
    </xdr:pic>
    <xdr:clientData/>
  </xdr:twoCellAnchor>
  <xdr:twoCellAnchor editAs="oneCell">
    <xdr:from>
      <xdr:col>1</xdr:col>
      <xdr:colOff>409154</xdr:colOff>
      <xdr:row>290</xdr:row>
      <xdr:rowOff>178560</xdr:rowOff>
    </xdr:from>
    <xdr:to>
      <xdr:col>1</xdr:col>
      <xdr:colOff>1843507</xdr:colOff>
      <xdr:row>292</xdr:row>
      <xdr:rowOff>59670</xdr:rowOff>
    </xdr:to>
    <xdr:pic>
      <xdr:nvPicPr>
        <xdr:cNvPr id="67" name="Picture 6">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48"/>
        <a:srcRect/>
        <a:stretch>
          <a:fillRect/>
        </a:stretch>
      </xdr:blipFill>
      <xdr:spPr bwMode="auto">
        <a:xfrm>
          <a:off x="552029" y="134576310"/>
          <a:ext cx="1434353" cy="1131266"/>
        </a:xfrm>
        <a:prstGeom prst="rect">
          <a:avLst/>
        </a:prstGeom>
        <a:noFill/>
        <a:ln w="1">
          <a:noFill/>
          <a:miter lim="800000"/>
          <a:headEnd/>
          <a:tailEnd type="none" w="med" len="med"/>
        </a:ln>
        <a:effectLst/>
      </xdr:spPr>
    </xdr:pic>
    <xdr:clientData/>
  </xdr:twoCellAnchor>
  <xdr:twoCellAnchor editAs="oneCell">
    <xdr:from>
      <xdr:col>1</xdr:col>
      <xdr:colOff>1398494</xdr:colOff>
      <xdr:row>290</xdr:row>
      <xdr:rowOff>57424</xdr:rowOff>
    </xdr:from>
    <xdr:to>
      <xdr:col>1</xdr:col>
      <xdr:colOff>1402416</xdr:colOff>
      <xdr:row>291</xdr:row>
      <xdr:rowOff>126124</xdr:rowOff>
    </xdr:to>
    <xdr:pic>
      <xdr:nvPicPr>
        <xdr:cNvPr id="68" name="Picture 7">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1398494" y="2648224"/>
          <a:ext cx="3922" cy="343077"/>
        </a:xfrm>
        <a:prstGeom prst="rect">
          <a:avLst/>
        </a:prstGeom>
        <a:noFill/>
        <a:ln w="1">
          <a:noFill/>
          <a:miter lim="800000"/>
          <a:headEnd/>
          <a:tailEnd type="none" w="med" len="med"/>
        </a:ln>
        <a:effectLst/>
      </xdr:spPr>
    </xdr:pic>
    <xdr:clientData/>
  </xdr:twoCellAnchor>
  <xdr:twoCellAnchor editAs="oneCell">
    <xdr:from>
      <xdr:col>1</xdr:col>
      <xdr:colOff>1371601</xdr:colOff>
      <xdr:row>291</xdr:row>
      <xdr:rowOff>260580</xdr:rowOff>
    </xdr:from>
    <xdr:to>
      <xdr:col>1</xdr:col>
      <xdr:colOff>1372161</xdr:colOff>
      <xdr:row>291</xdr:row>
      <xdr:rowOff>264909</xdr:rowOff>
    </xdr:to>
    <xdr:pic>
      <xdr:nvPicPr>
        <xdr:cNvPr id="69" name="Picture 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50"/>
        <a:srcRect/>
        <a:stretch>
          <a:fillRect/>
        </a:stretch>
      </xdr:blipFill>
      <xdr:spPr bwMode="auto">
        <a:xfrm>
          <a:off x="1371601" y="3049500"/>
          <a:ext cx="560" cy="7325"/>
        </a:xfrm>
        <a:prstGeom prst="rect">
          <a:avLst/>
        </a:prstGeom>
        <a:noFill/>
        <a:ln w="1">
          <a:noFill/>
          <a:miter lim="800000"/>
          <a:headEnd/>
          <a:tailEnd type="none" w="med" len="med"/>
        </a:ln>
        <a:effectLst/>
      </xdr:spPr>
    </xdr:pic>
    <xdr:clientData/>
  </xdr:twoCellAnchor>
  <xdr:twoCellAnchor editAs="oneCell">
    <xdr:from>
      <xdr:col>1</xdr:col>
      <xdr:colOff>576263</xdr:colOff>
      <xdr:row>293</xdr:row>
      <xdr:rowOff>35860</xdr:rowOff>
    </xdr:from>
    <xdr:to>
      <xdr:col>1</xdr:col>
      <xdr:colOff>1654969</xdr:colOff>
      <xdr:row>295</xdr:row>
      <xdr:rowOff>228647</xdr:rowOff>
    </xdr:to>
    <xdr:pic>
      <xdr:nvPicPr>
        <xdr:cNvPr id="70" name="Picture 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51"/>
        <a:srcRect/>
        <a:stretch>
          <a:fillRect/>
        </a:stretch>
      </xdr:blipFill>
      <xdr:spPr bwMode="auto">
        <a:xfrm>
          <a:off x="719138" y="135933798"/>
          <a:ext cx="1078706" cy="1097661"/>
        </a:xfrm>
        <a:prstGeom prst="rect">
          <a:avLst/>
        </a:prstGeom>
        <a:noFill/>
        <a:ln w="1">
          <a:noFill/>
          <a:miter lim="800000"/>
          <a:headEnd/>
          <a:tailEnd type="none" w="med" len="med"/>
        </a:ln>
        <a:effectLst/>
      </xdr:spPr>
    </xdr:pic>
    <xdr:clientData/>
  </xdr:twoCellAnchor>
  <xdr:twoCellAnchor>
    <xdr:from>
      <xdr:col>1</xdr:col>
      <xdr:colOff>1990334</xdr:colOff>
      <xdr:row>182</xdr:row>
      <xdr:rowOff>56449</xdr:rowOff>
    </xdr:from>
    <xdr:to>
      <xdr:col>2</xdr:col>
      <xdr:colOff>772966</xdr:colOff>
      <xdr:row>182</xdr:row>
      <xdr:rowOff>359618</xdr:rowOff>
    </xdr:to>
    <xdr:sp macro="" textlink="">
      <xdr:nvSpPr>
        <xdr:cNvPr id="63" name="Скругленный прямоугольник 62">
          <a:extLst>
            <a:ext uri="{FF2B5EF4-FFF2-40B4-BE49-F238E27FC236}">
              <a16:creationId xmlns:a16="http://schemas.microsoft.com/office/drawing/2014/main" id="{00000000-0008-0000-0000-00003F000000}"/>
            </a:ext>
          </a:extLst>
        </xdr:cNvPr>
        <xdr:cNvSpPr/>
      </xdr:nvSpPr>
      <xdr:spPr>
        <a:xfrm>
          <a:off x="2133209" y="82614387"/>
          <a:ext cx="1009101"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xdr:from>
      <xdr:col>1</xdr:col>
      <xdr:colOff>1947529</xdr:colOff>
      <xdr:row>170</xdr:row>
      <xdr:rowOff>29410</xdr:rowOff>
    </xdr:from>
    <xdr:to>
      <xdr:col>2</xdr:col>
      <xdr:colOff>761992</xdr:colOff>
      <xdr:row>170</xdr:row>
      <xdr:rowOff>329832</xdr:rowOff>
    </xdr:to>
    <xdr:sp macro="" textlink="">
      <xdr:nvSpPr>
        <xdr:cNvPr id="62" name="Скругленный прямоугольник 61">
          <a:extLst>
            <a:ext uri="{FF2B5EF4-FFF2-40B4-BE49-F238E27FC236}">
              <a16:creationId xmlns:a16="http://schemas.microsoft.com/office/drawing/2014/main" id="{00000000-0008-0000-0000-00003E000000}"/>
            </a:ext>
          </a:extLst>
        </xdr:cNvPr>
        <xdr:cNvSpPr/>
      </xdr:nvSpPr>
      <xdr:spPr>
        <a:xfrm>
          <a:off x="2090404" y="75098316"/>
          <a:ext cx="1040932" cy="300422"/>
        </a:xfrm>
        <a:prstGeom prst="roundRect">
          <a:avLst>
            <a:gd name="adj" fmla="val 31452"/>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a:latin typeface="Gotham Pro Black" pitchFamily="50" charset="0"/>
              <a:cs typeface="Gotham Pro Black" pitchFamily="50" charset="0"/>
            </a:rPr>
            <a:t>НОВИНКА</a:t>
          </a:r>
        </a:p>
      </xdr:txBody>
    </xdr:sp>
    <xdr:clientData/>
  </xdr:twoCellAnchor>
  <xdr:twoCellAnchor editAs="oneCell">
    <xdr:from>
      <xdr:col>1</xdr:col>
      <xdr:colOff>573741</xdr:colOff>
      <xdr:row>297</xdr:row>
      <xdr:rowOff>125504</xdr:rowOff>
    </xdr:from>
    <xdr:to>
      <xdr:col>1</xdr:col>
      <xdr:colOff>1604683</xdr:colOff>
      <xdr:row>299</xdr:row>
      <xdr:rowOff>258990</xdr:rowOff>
    </xdr:to>
    <xdr:pic>
      <xdr:nvPicPr>
        <xdr:cNvPr id="71" name="Рисунок 70" descr="D:\DBaklanov\ООО ИТЦ Промикс\Продукция\ФОТО\ТЭО\ТЭО фото midle.jpg">
          <a:extLst>
            <a:ext uri="{FF2B5EF4-FFF2-40B4-BE49-F238E27FC236}">
              <a16:creationId xmlns:a16="http://schemas.microsoft.com/office/drawing/2014/main" id="{00000000-0008-0000-0000-000047000000}"/>
            </a:ext>
          </a:extLst>
        </xdr:cNvPr>
        <xdr:cNvPicPr/>
      </xdr:nvPicPr>
      <xdr:blipFill>
        <a:blip xmlns:r="http://schemas.openxmlformats.org/officeDocument/2006/relationships" r:embed="rId52" cstate="print"/>
        <a:srcRect/>
        <a:stretch>
          <a:fillRect/>
        </a:stretch>
      </xdr:blipFill>
      <xdr:spPr bwMode="auto">
        <a:xfrm>
          <a:off x="573741" y="89216751"/>
          <a:ext cx="1030942" cy="842682"/>
        </a:xfrm>
        <a:prstGeom prst="rect">
          <a:avLst/>
        </a:prstGeom>
        <a:noFill/>
        <a:ln w="9525">
          <a:noFill/>
          <a:miter lim="800000"/>
          <a:headEnd/>
          <a:tailEnd/>
        </a:ln>
      </xdr:spPr>
    </xdr:pic>
    <xdr:clientData/>
  </xdr:twoCellAnchor>
  <xdr:twoCellAnchor editAs="oneCell">
    <xdr:from>
      <xdr:col>1</xdr:col>
      <xdr:colOff>448235</xdr:colOff>
      <xdr:row>284</xdr:row>
      <xdr:rowOff>47766</xdr:rowOff>
    </xdr:from>
    <xdr:to>
      <xdr:col>1</xdr:col>
      <xdr:colOff>1750218</xdr:colOff>
      <xdr:row>286</xdr:row>
      <xdr:rowOff>208653</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91110" y="133921641"/>
          <a:ext cx="1301983" cy="1280074"/>
        </a:xfrm>
        <a:prstGeom prst="rect">
          <a:avLst/>
        </a:prstGeom>
      </xdr:spPr>
    </xdr:pic>
    <xdr:clientData/>
  </xdr:twoCellAnchor>
  <xdr:twoCellAnchor editAs="oneCell">
    <xdr:from>
      <xdr:col>1</xdr:col>
      <xdr:colOff>41741</xdr:colOff>
      <xdr:row>49</xdr:row>
      <xdr:rowOff>134329</xdr:rowOff>
    </xdr:from>
    <xdr:to>
      <xdr:col>1</xdr:col>
      <xdr:colOff>2184789</xdr:colOff>
      <xdr:row>51</xdr:row>
      <xdr:rowOff>246674</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84616" y="17969892"/>
          <a:ext cx="2143048" cy="1291063"/>
        </a:xfrm>
        <a:prstGeom prst="rect">
          <a:avLst/>
        </a:prstGeom>
      </xdr:spPr>
    </xdr:pic>
    <xdr:clientData/>
  </xdr:twoCellAnchor>
  <xdr:twoCellAnchor>
    <xdr:from>
      <xdr:col>1</xdr:col>
      <xdr:colOff>1889566</xdr:colOff>
      <xdr:row>123</xdr:row>
      <xdr:rowOff>61948</xdr:rowOff>
    </xdr:from>
    <xdr:to>
      <xdr:col>2</xdr:col>
      <xdr:colOff>668125</xdr:colOff>
      <xdr:row>123</xdr:row>
      <xdr:rowOff>384677</xdr:rowOff>
    </xdr:to>
    <xdr:sp macro="" textlink="">
      <xdr:nvSpPr>
        <xdr:cNvPr id="77" name="Скругленный прямоугольник 76">
          <a:extLst>
            <a:ext uri="{FF2B5EF4-FFF2-40B4-BE49-F238E27FC236}">
              <a16:creationId xmlns:a16="http://schemas.microsoft.com/office/drawing/2014/main" id="{00000000-0008-0000-0000-00004D000000}"/>
            </a:ext>
          </a:extLst>
        </xdr:cNvPr>
        <xdr:cNvSpPr/>
      </xdr:nvSpPr>
      <xdr:spPr>
        <a:xfrm>
          <a:off x="2031648" y="47365149"/>
          <a:ext cx="1082319" cy="322729"/>
        </a:xfrm>
        <a:prstGeom prst="roundRect">
          <a:avLst>
            <a:gd name="adj" fmla="val 18750"/>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b="1">
              <a:solidFill>
                <a:schemeClr val="lt1"/>
              </a:solidFill>
              <a:effectLst/>
              <a:latin typeface="Gotham Pro" pitchFamily="50" charset="0"/>
              <a:ea typeface="+mn-ea"/>
              <a:cs typeface="Gotham Pro" pitchFamily="50" charset="0"/>
            </a:rPr>
            <a:t>НОВИНКА</a:t>
          </a:r>
          <a:endParaRPr lang="ru-RU" sz="1100" b="1">
            <a:latin typeface="Gotham Pro" pitchFamily="50" charset="0"/>
            <a:cs typeface="Gotham Pro" pitchFamily="50" charset="0"/>
          </a:endParaRPr>
        </a:p>
      </xdr:txBody>
    </xdr:sp>
    <xdr:clientData/>
  </xdr:twoCellAnchor>
  <xdr:twoCellAnchor editAs="oneCell">
    <xdr:from>
      <xdr:col>1</xdr:col>
      <xdr:colOff>65121</xdr:colOff>
      <xdr:row>91</xdr:row>
      <xdr:rowOff>269532</xdr:rowOff>
    </xdr:from>
    <xdr:to>
      <xdr:col>1</xdr:col>
      <xdr:colOff>2183033</xdr:colOff>
      <xdr:row>94</xdr:row>
      <xdr:rowOff>203339</xdr:rowOff>
    </xdr:to>
    <xdr:pic>
      <xdr:nvPicPr>
        <xdr:cNvPr id="78" name="Рисунок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07996" y="35535845"/>
          <a:ext cx="2117912" cy="1493526"/>
        </a:xfrm>
        <a:prstGeom prst="rect">
          <a:avLst/>
        </a:prstGeom>
      </xdr:spPr>
    </xdr:pic>
    <xdr:clientData/>
  </xdr:twoCellAnchor>
  <xdr:twoCellAnchor editAs="oneCell">
    <xdr:from>
      <xdr:col>1</xdr:col>
      <xdr:colOff>77737</xdr:colOff>
      <xdr:row>111</xdr:row>
      <xdr:rowOff>194000</xdr:rowOff>
    </xdr:from>
    <xdr:to>
      <xdr:col>1</xdr:col>
      <xdr:colOff>2173241</xdr:colOff>
      <xdr:row>114</xdr:row>
      <xdr:rowOff>369092</xdr:rowOff>
    </xdr:to>
    <xdr:pic>
      <xdr:nvPicPr>
        <xdr:cNvPr id="80" name="Рисунок 79" descr="Promix-SM325 - фото - 13">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220612" y="47164156"/>
          <a:ext cx="2095504" cy="166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1891636</xdr:colOff>
      <xdr:row>111</xdr:row>
      <xdr:rowOff>64166</xdr:rowOff>
    </xdr:from>
    <xdr:to>
      <xdr:col>2</xdr:col>
      <xdr:colOff>719501</xdr:colOff>
      <xdr:row>111</xdr:row>
      <xdr:rowOff>364482</xdr:rowOff>
    </xdr:to>
    <xdr:sp macro="" textlink="">
      <xdr:nvSpPr>
        <xdr:cNvPr id="72" name="Скругленный прямоугольник 71">
          <a:extLst>
            <a:ext uri="{FF2B5EF4-FFF2-40B4-BE49-F238E27FC236}">
              <a16:creationId xmlns:a16="http://schemas.microsoft.com/office/drawing/2014/main" id="{00000000-0008-0000-0000-000048000000}"/>
            </a:ext>
          </a:extLst>
        </xdr:cNvPr>
        <xdr:cNvSpPr/>
      </xdr:nvSpPr>
      <xdr:spPr>
        <a:xfrm>
          <a:off x="2034511" y="47034322"/>
          <a:ext cx="1054334" cy="300316"/>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a:latin typeface="Gotham Pro Black" pitchFamily="50" charset="0"/>
              <a:cs typeface="Gotham Pro Black" pitchFamily="50" charset="0"/>
            </a:rPr>
            <a:t>НОВИНКА</a:t>
          </a:r>
        </a:p>
      </xdr:txBody>
    </xdr:sp>
    <xdr:clientData/>
  </xdr:twoCellAnchor>
  <xdr:twoCellAnchor editAs="oneCell">
    <xdr:from>
      <xdr:col>1</xdr:col>
      <xdr:colOff>487137</xdr:colOff>
      <xdr:row>217</xdr:row>
      <xdr:rowOff>66163</xdr:rowOff>
    </xdr:from>
    <xdr:to>
      <xdr:col>1</xdr:col>
      <xdr:colOff>1785936</xdr:colOff>
      <xdr:row>219</xdr:row>
      <xdr:rowOff>207443</xdr:rowOff>
    </xdr:to>
    <xdr:pic>
      <xdr:nvPicPr>
        <xdr:cNvPr id="57" name="Рисунок 56">
          <a:extLst>
            <a:ext uri="{FF2B5EF4-FFF2-40B4-BE49-F238E27FC236}">
              <a16:creationId xmlns:a16="http://schemas.microsoft.com/office/drawing/2014/main" id="{BF53A062-A387-42C8-8379-DD0F5EA11E48}"/>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30012" y="99840538"/>
          <a:ext cx="1298799" cy="1284279"/>
        </a:xfrm>
        <a:prstGeom prst="rect">
          <a:avLst/>
        </a:prstGeom>
      </xdr:spPr>
    </xdr:pic>
    <xdr:clientData/>
  </xdr:twoCellAnchor>
  <xdr:twoCellAnchor>
    <xdr:from>
      <xdr:col>1</xdr:col>
      <xdr:colOff>1990854</xdr:colOff>
      <xdr:row>217</xdr:row>
      <xdr:rowOff>67652</xdr:rowOff>
    </xdr:from>
    <xdr:to>
      <xdr:col>2</xdr:col>
      <xdr:colOff>839595</xdr:colOff>
      <xdr:row>217</xdr:row>
      <xdr:rowOff>370821</xdr:rowOff>
    </xdr:to>
    <xdr:sp macro="" textlink="">
      <xdr:nvSpPr>
        <xdr:cNvPr id="82" name="Скругленный прямоугольник 62">
          <a:extLst>
            <a:ext uri="{FF2B5EF4-FFF2-40B4-BE49-F238E27FC236}">
              <a16:creationId xmlns:a16="http://schemas.microsoft.com/office/drawing/2014/main" id="{E533D768-A6C0-4CE5-B6AA-032A01D63C19}"/>
            </a:ext>
          </a:extLst>
        </xdr:cNvPr>
        <xdr:cNvSpPr/>
      </xdr:nvSpPr>
      <xdr:spPr>
        <a:xfrm>
          <a:off x="2132936" y="89609840"/>
          <a:ext cx="1152501"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editAs="oneCell">
    <xdr:from>
      <xdr:col>1</xdr:col>
      <xdr:colOff>142875</xdr:colOff>
      <xdr:row>115</xdr:row>
      <xdr:rowOff>45865</xdr:rowOff>
    </xdr:from>
    <xdr:to>
      <xdr:col>1</xdr:col>
      <xdr:colOff>2142009</xdr:colOff>
      <xdr:row>118</xdr:row>
      <xdr:rowOff>366550</xdr:rowOff>
    </xdr:to>
    <xdr:pic>
      <xdr:nvPicPr>
        <xdr:cNvPr id="73" name="Рисунок 72">
          <a:extLst>
            <a:ext uri="{FF2B5EF4-FFF2-40B4-BE49-F238E27FC236}">
              <a16:creationId xmlns:a16="http://schemas.microsoft.com/office/drawing/2014/main" id="{78E9FAE2-C046-4AFF-BB17-9B2E56815E29}"/>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85750" y="48932928"/>
          <a:ext cx="1999134" cy="1999465"/>
        </a:xfrm>
        <a:prstGeom prst="rect">
          <a:avLst/>
        </a:prstGeom>
      </xdr:spPr>
    </xdr:pic>
    <xdr:clientData/>
  </xdr:twoCellAnchor>
  <xdr:twoCellAnchor>
    <xdr:from>
      <xdr:col>1</xdr:col>
      <xdr:colOff>1915107</xdr:colOff>
      <xdr:row>115</xdr:row>
      <xdr:rowOff>72200</xdr:rowOff>
    </xdr:from>
    <xdr:to>
      <xdr:col>2</xdr:col>
      <xdr:colOff>675737</xdr:colOff>
      <xdr:row>115</xdr:row>
      <xdr:rowOff>372516</xdr:rowOff>
    </xdr:to>
    <xdr:sp macro="" textlink="">
      <xdr:nvSpPr>
        <xdr:cNvPr id="84" name="Скругленный прямоугольник 71">
          <a:extLst>
            <a:ext uri="{FF2B5EF4-FFF2-40B4-BE49-F238E27FC236}">
              <a16:creationId xmlns:a16="http://schemas.microsoft.com/office/drawing/2014/main" id="{3D0C7445-9661-4DE4-9F7D-90359BB9D21A}"/>
            </a:ext>
          </a:extLst>
        </xdr:cNvPr>
        <xdr:cNvSpPr/>
      </xdr:nvSpPr>
      <xdr:spPr>
        <a:xfrm>
          <a:off x="2057982" y="48959263"/>
          <a:ext cx="987099" cy="300316"/>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a:latin typeface="Gotham Pro Black" pitchFamily="50" charset="0"/>
              <a:cs typeface="Gotham Pro Black" pitchFamily="50" charset="0"/>
            </a:rPr>
            <a:t>НОВИНКА</a:t>
          </a:r>
        </a:p>
      </xdr:txBody>
    </xdr:sp>
    <xdr:clientData/>
  </xdr:twoCellAnchor>
  <xdr:twoCellAnchor editAs="oneCell">
    <xdr:from>
      <xdr:col>1</xdr:col>
      <xdr:colOff>401074</xdr:colOff>
      <xdr:row>155</xdr:row>
      <xdr:rowOff>47626</xdr:rowOff>
    </xdr:from>
    <xdr:to>
      <xdr:col>1</xdr:col>
      <xdr:colOff>1795658</xdr:colOff>
      <xdr:row>158</xdr:row>
      <xdr:rowOff>207522</xdr:rowOff>
    </xdr:to>
    <xdr:pic>
      <xdr:nvPicPr>
        <xdr:cNvPr id="89" name="Рисунок 88">
          <a:extLst>
            <a:ext uri="{FF2B5EF4-FFF2-40B4-BE49-F238E27FC236}">
              <a16:creationId xmlns:a16="http://schemas.microsoft.com/office/drawing/2014/main" id="{6EC9EA46-40FE-467D-B0A2-DFBECF050218}"/>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543949" y="67448907"/>
          <a:ext cx="1394584" cy="1386241"/>
        </a:xfrm>
        <a:prstGeom prst="rect">
          <a:avLst/>
        </a:prstGeom>
      </xdr:spPr>
    </xdr:pic>
    <xdr:clientData/>
  </xdr:twoCellAnchor>
  <xdr:twoCellAnchor editAs="oneCell">
    <xdr:from>
      <xdr:col>1</xdr:col>
      <xdr:colOff>670608</xdr:colOff>
      <xdr:row>159</xdr:row>
      <xdr:rowOff>35719</xdr:rowOff>
    </xdr:from>
    <xdr:to>
      <xdr:col>1</xdr:col>
      <xdr:colOff>1580596</xdr:colOff>
      <xdr:row>159</xdr:row>
      <xdr:rowOff>1458139</xdr:rowOff>
    </xdr:to>
    <xdr:pic>
      <xdr:nvPicPr>
        <xdr:cNvPr id="92" name="Рисунок 91">
          <a:extLst>
            <a:ext uri="{FF2B5EF4-FFF2-40B4-BE49-F238E27FC236}">
              <a16:creationId xmlns:a16="http://schemas.microsoft.com/office/drawing/2014/main" id="{C515FA06-EE8D-498B-B99F-4668B038620E}"/>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813483" y="68889563"/>
          <a:ext cx="909988" cy="1422420"/>
        </a:xfrm>
        <a:prstGeom prst="rect">
          <a:avLst/>
        </a:prstGeom>
      </xdr:spPr>
    </xdr:pic>
    <xdr:clientData/>
  </xdr:twoCellAnchor>
  <xdr:twoCellAnchor>
    <xdr:from>
      <xdr:col>1</xdr:col>
      <xdr:colOff>1993878</xdr:colOff>
      <xdr:row>159</xdr:row>
      <xdr:rowOff>64192</xdr:rowOff>
    </xdr:from>
    <xdr:to>
      <xdr:col>2</xdr:col>
      <xdr:colOff>829934</xdr:colOff>
      <xdr:row>159</xdr:row>
      <xdr:rowOff>360027</xdr:rowOff>
    </xdr:to>
    <xdr:sp macro="" textlink="">
      <xdr:nvSpPr>
        <xdr:cNvPr id="97" name="Скругленный прямоугольник 60">
          <a:extLst>
            <a:ext uri="{FF2B5EF4-FFF2-40B4-BE49-F238E27FC236}">
              <a16:creationId xmlns:a16="http://schemas.microsoft.com/office/drawing/2014/main" id="{942645A6-25D4-430B-843E-098BDED203EC}"/>
            </a:ext>
          </a:extLst>
        </xdr:cNvPr>
        <xdr:cNvSpPr/>
      </xdr:nvSpPr>
      <xdr:spPr>
        <a:xfrm>
          <a:off x="2136753" y="69084723"/>
          <a:ext cx="1062525" cy="295835"/>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editAs="oneCell">
    <xdr:from>
      <xdr:col>1</xdr:col>
      <xdr:colOff>488158</xdr:colOff>
      <xdr:row>160</xdr:row>
      <xdr:rowOff>37087</xdr:rowOff>
    </xdr:from>
    <xdr:to>
      <xdr:col>1</xdr:col>
      <xdr:colOff>1833562</xdr:colOff>
      <xdr:row>162</xdr:row>
      <xdr:rowOff>206986</xdr:rowOff>
    </xdr:to>
    <xdr:pic>
      <xdr:nvPicPr>
        <xdr:cNvPr id="59" name="Рисунок 58">
          <a:extLst>
            <a:ext uri="{FF2B5EF4-FFF2-40B4-BE49-F238E27FC236}">
              <a16:creationId xmlns:a16="http://schemas.microsoft.com/office/drawing/2014/main" id="{BBAEE23C-2A90-4D06-BDC1-243CDC48E7FB}"/>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31033" y="70367306"/>
          <a:ext cx="1345404" cy="1336711"/>
        </a:xfrm>
        <a:prstGeom prst="rect">
          <a:avLst/>
        </a:prstGeom>
      </xdr:spPr>
    </xdr:pic>
    <xdr:clientData/>
  </xdr:twoCellAnchor>
  <xdr:twoCellAnchor>
    <xdr:from>
      <xdr:col>1</xdr:col>
      <xdr:colOff>1981972</xdr:colOff>
      <xdr:row>160</xdr:row>
      <xdr:rowOff>74340</xdr:rowOff>
    </xdr:from>
    <xdr:to>
      <xdr:col>2</xdr:col>
      <xdr:colOff>818028</xdr:colOff>
      <xdr:row>160</xdr:row>
      <xdr:rowOff>370175</xdr:rowOff>
    </xdr:to>
    <xdr:sp macro="" textlink="">
      <xdr:nvSpPr>
        <xdr:cNvPr id="90" name="Скругленный прямоугольник 60">
          <a:extLst>
            <a:ext uri="{FF2B5EF4-FFF2-40B4-BE49-F238E27FC236}">
              <a16:creationId xmlns:a16="http://schemas.microsoft.com/office/drawing/2014/main" id="{F942A7FE-9298-415C-AD74-49DBB2945FBC}"/>
            </a:ext>
          </a:extLst>
        </xdr:cNvPr>
        <xdr:cNvSpPr/>
      </xdr:nvSpPr>
      <xdr:spPr>
        <a:xfrm>
          <a:off x="2124054" y="60875344"/>
          <a:ext cx="1139816" cy="295835"/>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editAs="oneCell">
    <xdr:from>
      <xdr:col>1</xdr:col>
      <xdr:colOff>369093</xdr:colOff>
      <xdr:row>123</xdr:row>
      <xdr:rowOff>35722</xdr:rowOff>
    </xdr:from>
    <xdr:to>
      <xdr:col>1</xdr:col>
      <xdr:colOff>1777394</xdr:colOff>
      <xdr:row>125</xdr:row>
      <xdr:rowOff>413022</xdr:rowOff>
    </xdr:to>
    <xdr:pic>
      <xdr:nvPicPr>
        <xdr:cNvPr id="79" name="Рисунок 78">
          <a:extLst>
            <a:ext uri="{FF2B5EF4-FFF2-40B4-BE49-F238E27FC236}">
              <a16:creationId xmlns:a16="http://schemas.microsoft.com/office/drawing/2014/main" id="{D8826261-8537-461A-B97E-50D4BC4998DD}"/>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511968" y="52851847"/>
          <a:ext cx="1408301" cy="1413144"/>
        </a:xfrm>
        <a:prstGeom prst="rect">
          <a:avLst/>
        </a:prstGeom>
      </xdr:spPr>
    </xdr:pic>
    <xdr:clientData/>
  </xdr:twoCellAnchor>
  <xdr:twoCellAnchor>
    <xdr:from>
      <xdr:col>1</xdr:col>
      <xdr:colOff>1981972</xdr:colOff>
      <xdr:row>163</xdr:row>
      <xdr:rowOff>74340</xdr:rowOff>
    </xdr:from>
    <xdr:to>
      <xdr:col>2</xdr:col>
      <xdr:colOff>818028</xdr:colOff>
      <xdr:row>163</xdr:row>
      <xdr:rowOff>370175</xdr:rowOff>
    </xdr:to>
    <xdr:sp macro="" textlink="">
      <xdr:nvSpPr>
        <xdr:cNvPr id="88" name="Скругленный прямоугольник 60">
          <a:extLst>
            <a:ext uri="{FF2B5EF4-FFF2-40B4-BE49-F238E27FC236}">
              <a16:creationId xmlns:a16="http://schemas.microsoft.com/office/drawing/2014/main" id="{F84B5E12-B999-47F3-8368-9C9F830D9EFB}"/>
            </a:ext>
          </a:extLst>
        </xdr:cNvPr>
        <xdr:cNvSpPr/>
      </xdr:nvSpPr>
      <xdr:spPr>
        <a:xfrm>
          <a:off x="2124054" y="63514012"/>
          <a:ext cx="1139816" cy="295835"/>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a:latin typeface="Gotham Pro Black" pitchFamily="50" charset="0"/>
              <a:cs typeface="Gotham Pro Black" pitchFamily="50" charset="0"/>
            </a:rPr>
            <a:t>НОВИНКА</a:t>
          </a:r>
        </a:p>
      </xdr:txBody>
    </xdr:sp>
    <xdr:clientData/>
  </xdr:twoCellAnchor>
  <xdr:twoCellAnchor>
    <xdr:from>
      <xdr:col>1</xdr:col>
      <xdr:colOff>1990854</xdr:colOff>
      <xdr:row>220</xdr:row>
      <xdr:rowOff>67652</xdr:rowOff>
    </xdr:from>
    <xdr:to>
      <xdr:col>2</xdr:col>
      <xdr:colOff>839595</xdr:colOff>
      <xdr:row>220</xdr:row>
      <xdr:rowOff>370821</xdr:rowOff>
    </xdr:to>
    <xdr:sp macro="" textlink="">
      <xdr:nvSpPr>
        <xdr:cNvPr id="91" name="Скругленный прямоугольник 62">
          <a:extLst>
            <a:ext uri="{FF2B5EF4-FFF2-40B4-BE49-F238E27FC236}">
              <a16:creationId xmlns:a16="http://schemas.microsoft.com/office/drawing/2014/main" id="{EC427A6D-E245-4643-960E-9C999BB37399}"/>
            </a:ext>
          </a:extLst>
        </xdr:cNvPr>
        <xdr:cNvSpPr/>
      </xdr:nvSpPr>
      <xdr:spPr>
        <a:xfrm>
          <a:off x="2132936" y="94176766"/>
          <a:ext cx="1152501"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editAs="oneCell">
    <xdr:from>
      <xdr:col>1</xdr:col>
      <xdr:colOff>428004</xdr:colOff>
      <xdr:row>220</xdr:row>
      <xdr:rowOff>35719</xdr:rowOff>
    </xdr:from>
    <xdr:to>
      <xdr:col>1</xdr:col>
      <xdr:colOff>1752004</xdr:colOff>
      <xdr:row>222</xdr:row>
      <xdr:rowOff>197705</xdr:rowOff>
    </xdr:to>
    <xdr:pic>
      <xdr:nvPicPr>
        <xdr:cNvPr id="94" name="Рисунок 93" descr="Promix-CM.WI.02 - фото - 5">
          <a:extLst>
            <a:ext uri="{FF2B5EF4-FFF2-40B4-BE49-F238E27FC236}">
              <a16:creationId xmlns:a16="http://schemas.microsoft.com/office/drawing/2014/main" id="{D5664EFF-6AA6-4A01-837A-023D15EBA944}"/>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570879" y="101203125"/>
          <a:ext cx="1324000" cy="1316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2006274</xdr:colOff>
      <xdr:row>243</xdr:row>
      <xdr:rowOff>27059</xdr:rowOff>
    </xdr:from>
    <xdr:to>
      <xdr:col>2</xdr:col>
      <xdr:colOff>855015</xdr:colOff>
      <xdr:row>243</xdr:row>
      <xdr:rowOff>330228</xdr:rowOff>
    </xdr:to>
    <xdr:sp macro="" textlink="">
      <xdr:nvSpPr>
        <xdr:cNvPr id="98" name="Скругленный прямоугольник 62">
          <a:extLst>
            <a:ext uri="{FF2B5EF4-FFF2-40B4-BE49-F238E27FC236}">
              <a16:creationId xmlns:a16="http://schemas.microsoft.com/office/drawing/2014/main" id="{E83E3468-44E7-4815-BC88-F93F46A03515}"/>
            </a:ext>
          </a:extLst>
        </xdr:cNvPr>
        <xdr:cNvSpPr/>
      </xdr:nvSpPr>
      <xdr:spPr>
        <a:xfrm>
          <a:off x="2149149" y="112100590"/>
          <a:ext cx="1075210"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xdr:from>
      <xdr:col>1</xdr:col>
      <xdr:colOff>1970556</xdr:colOff>
      <xdr:row>246</xdr:row>
      <xdr:rowOff>27058</xdr:rowOff>
    </xdr:from>
    <xdr:to>
      <xdr:col>2</xdr:col>
      <xdr:colOff>819297</xdr:colOff>
      <xdr:row>246</xdr:row>
      <xdr:rowOff>330227</xdr:rowOff>
    </xdr:to>
    <xdr:sp macro="" textlink="">
      <xdr:nvSpPr>
        <xdr:cNvPr id="99" name="Скругленный прямоугольник 62">
          <a:extLst>
            <a:ext uri="{FF2B5EF4-FFF2-40B4-BE49-F238E27FC236}">
              <a16:creationId xmlns:a16="http://schemas.microsoft.com/office/drawing/2014/main" id="{15F13DEA-3656-4399-BC03-45C2C22A943A}"/>
            </a:ext>
          </a:extLst>
        </xdr:cNvPr>
        <xdr:cNvSpPr/>
      </xdr:nvSpPr>
      <xdr:spPr>
        <a:xfrm>
          <a:off x="2112638" y="107319364"/>
          <a:ext cx="1152501"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xdr:from>
      <xdr:col>1</xdr:col>
      <xdr:colOff>2006274</xdr:colOff>
      <xdr:row>249</xdr:row>
      <xdr:rowOff>16908</xdr:rowOff>
    </xdr:from>
    <xdr:to>
      <xdr:col>2</xdr:col>
      <xdr:colOff>855015</xdr:colOff>
      <xdr:row>249</xdr:row>
      <xdr:rowOff>320077</xdr:rowOff>
    </xdr:to>
    <xdr:sp macro="" textlink="">
      <xdr:nvSpPr>
        <xdr:cNvPr id="100" name="Скругленный прямоугольник 62">
          <a:extLst>
            <a:ext uri="{FF2B5EF4-FFF2-40B4-BE49-F238E27FC236}">
              <a16:creationId xmlns:a16="http://schemas.microsoft.com/office/drawing/2014/main" id="{C73247D8-2AA4-4FC9-ADB8-A4299C2172C9}"/>
            </a:ext>
          </a:extLst>
        </xdr:cNvPr>
        <xdr:cNvSpPr/>
      </xdr:nvSpPr>
      <xdr:spPr>
        <a:xfrm>
          <a:off x="2149149" y="114602658"/>
          <a:ext cx="1075210"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xdr:from>
      <xdr:col>1</xdr:col>
      <xdr:colOff>1994368</xdr:colOff>
      <xdr:row>252</xdr:row>
      <xdr:rowOff>27058</xdr:rowOff>
    </xdr:from>
    <xdr:to>
      <xdr:col>2</xdr:col>
      <xdr:colOff>843109</xdr:colOff>
      <xdr:row>252</xdr:row>
      <xdr:rowOff>330227</xdr:rowOff>
    </xdr:to>
    <xdr:sp macro="" textlink="">
      <xdr:nvSpPr>
        <xdr:cNvPr id="101" name="Скругленный прямоугольник 62">
          <a:extLst>
            <a:ext uri="{FF2B5EF4-FFF2-40B4-BE49-F238E27FC236}">
              <a16:creationId xmlns:a16="http://schemas.microsoft.com/office/drawing/2014/main" id="{732D810F-0BB7-449B-B5DA-15D73B166A5A}"/>
            </a:ext>
          </a:extLst>
        </xdr:cNvPr>
        <xdr:cNvSpPr/>
      </xdr:nvSpPr>
      <xdr:spPr>
        <a:xfrm>
          <a:off x="2137243" y="115910589"/>
          <a:ext cx="1075210"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xdr:from>
      <xdr:col>1</xdr:col>
      <xdr:colOff>1992611</xdr:colOff>
      <xdr:row>255</xdr:row>
      <xdr:rowOff>27058</xdr:rowOff>
    </xdr:from>
    <xdr:to>
      <xdr:col>2</xdr:col>
      <xdr:colOff>841352</xdr:colOff>
      <xdr:row>255</xdr:row>
      <xdr:rowOff>330227</xdr:rowOff>
    </xdr:to>
    <xdr:sp macro="" textlink="">
      <xdr:nvSpPr>
        <xdr:cNvPr id="102" name="Скругленный прямоугольник 62">
          <a:extLst>
            <a:ext uri="{FF2B5EF4-FFF2-40B4-BE49-F238E27FC236}">
              <a16:creationId xmlns:a16="http://schemas.microsoft.com/office/drawing/2014/main" id="{B2BBD823-87D8-451A-B0EE-1181D91C1FFF}"/>
            </a:ext>
          </a:extLst>
        </xdr:cNvPr>
        <xdr:cNvSpPr/>
      </xdr:nvSpPr>
      <xdr:spPr>
        <a:xfrm>
          <a:off x="2135486" y="117517933"/>
          <a:ext cx="1075210"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xdr:from>
      <xdr:col>1</xdr:col>
      <xdr:colOff>1994368</xdr:colOff>
      <xdr:row>258</xdr:row>
      <xdr:rowOff>27058</xdr:rowOff>
    </xdr:from>
    <xdr:to>
      <xdr:col>2</xdr:col>
      <xdr:colOff>843109</xdr:colOff>
      <xdr:row>258</xdr:row>
      <xdr:rowOff>330227</xdr:rowOff>
    </xdr:to>
    <xdr:sp macro="" textlink="">
      <xdr:nvSpPr>
        <xdr:cNvPr id="103" name="Скругленный прямоугольник 62">
          <a:extLst>
            <a:ext uri="{FF2B5EF4-FFF2-40B4-BE49-F238E27FC236}">
              <a16:creationId xmlns:a16="http://schemas.microsoft.com/office/drawing/2014/main" id="{0047AA43-2EF9-4235-9030-BCEFB6E1BA12}"/>
            </a:ext>
          </a:extLst>
        </xdr:cNvPr>
        <xdr:cNvSpPr/>
      </xdr:nvSpPr>
      <xdr:spPr>
        <a:xfrm>
          <a:off x="2137243" y="119149089"/>
          <a:ext cx="1075210"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xdr:from>
      <xdr:col>1</xdr:col>
      <xdr:colOff>1980705</xdr:colOff>
      <xdr:row>261</xdr:row>
      <xdr:rowOff>27059</xdr:rowOff>
    </xdr:from>
    <xdr:to>
      <xdr:col>2</xdr:col>
      <xdr:colOff>829446</xdr:colOff>
      <xdr:row>261</xdr:row>
      <xdr:rowOff>330228</xdr:rowOff>
    </xdr:to>
    <xdr:sp macro="" textlink="">
      <xdr:nvSpPr>
        <xdr:cNvPr id="104" name="Скругленный прямоугольник 62">
          <a:extLst>
            <a:ext uri="{FF2B5EF4-FFF2-40B4-BE49-F238E27FC236}">
              <a16:creationId xmlns:a16="http://schemas.microsoft.com/office/drawing/2014/main" id="{5184CF39-F85C-40AC-9EB0-BEC022F14190}"/>
            </a:ext>
          </a:extLst>
        </xdr:cNvPr>
        <xdr:cNvSpPr/>
      </xdr:nvSpPr>
      <xdr:spPr>
        <a:xfrm>
          <a:off x="2122787" y="113814548"/>
          <a:ext cx="1152501"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xdr:from>
      <xdr:col>1</xdr:col>
      <xdr:colOff>1970557</xdr:colOff>
      <xdr:row>264</xdr:row>
      <xdr:rowOff>27059</xdr:rowOff>
    </xdr:from>
    <xdr:to>
      <xdr:col>2</xdr:col>
      <xdr:colOff>819298</xdr:colOff>
      <xdr:row>264</xdr:row>
      <xdr:rowOff>330228</xdr:rowOff>
    </xdr:to>
    <xdr:sp macro="" textlink="">
      <xdr:nvSpPr>
        <xdr:cNvPr id="105" name="Скругленный прямоугольник 62">
          <a:extLst>
            <a:ext uri="{FF2B5EF4-FFF2-40B4-BE49-F238E27FC236}">
              <a16:creationId xmlns:a16="http://schemas.microsoft.com/office/drawing/2014/main" id="{973A85AA-4B2B-472E-A774-DD0815250DA6}"/>
            </a:ext>
          </a:extLst>
        </xdr:cNvPr>
        <xdr:cNvSpPr/>
      </xdr:nvSpPr>
      <xdr:spPr>
        <a:xfrm>
          <a:off x="2112639" y="115255667"/>
          <a:ext cx="1152501"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xdr:from>
      <xdr:col>1</xdr:col>
      <xdr:colOff>1970557</xdr:colOff>
      <xdr:row>267</xdr:row>
      <xdr:rowOff>27059</xdr:rowOff>
    </xdr:from>
    <xdr:to>
      <xdr:col>2</xdr:col>
      <xdr:colOff>819298</xdr:colOff>
      <xdr:row>267</xdr:row>
      <xdr:rowOff>330228</xdr:rowOff>
    </xdr:to>
    <xdr:sp macro="" textlink="">
      <xdr:nvSpPr>
        <xdr:cNvPr id="106" name="Скругленный прямоугольник 62">
          <a:extLst>
            <a:ext uri="{FF2B5EF4-FFF2-40B4-BE49-F238E27FC236}">
              <a16:creationId xmlns:a16="http://schemas.microsoft.com/office/drawing/2014/main" id="{3F66E9D5-532F-49CF-9943-F05501921692}"/>
            </a:ext>
          </a:extLst>
        </xdr:cNvPr>
        <xdr:cNvSpPr/>
      </xdr:nvSpPr>
      <xdr:spPr>
        <a:xfrm>
          <a:off x="2112639" y="116554704"/>
          <a:ext cx="1152501"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xdr:from>
      <xdr:col>1</xdr:col>
      <xdr:colOff>1901785</xdr:colOff>
      <xdr:row>108</xdr:row>
      <xdr:rowOff>124269</xdr:rowOff>
    </xdr:from>
    <xdr:to>
      <xdr:col>2</xdr:col>
      <xdr:colOff>729650</xdr:colOff>
      <xdr:row>108</xdr:row>
      <xdr:rowOff>452441</xdr:rowOff>
    </xdr:to>
    <xdr:sp macro="" textlink="">
      <xdr:nvSpPr>
        <xdr:cNvPr id="108" name="Скругленный прямоугольник 71">
          <a:extLst>
            <a:ext uri="{FF2B5EF4-FFF2-40B4-BE49-F238E27FC236}">
              <a16:creationId xmlns:a16="http://schemas.microsoft.com/office/drawing/2014/main" id="{D8CA7DE7-CB21-41FB-8E40-8CD2E1E28566}"/>
            </a:ext>
          </a:extLst>
        </xdr:cNvPr>
        <xdr:cNvSpPr/>
      </xdr:nvSpPr>
      <xdr:spPr>
        <a:xfrm>
          <a:off x="2044660" y="45225144"/>
          <a:ext cx="1054334" cy="328172"/>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a:latin typeface="Gotham Pro Black" pitchFamily="50" charset="0"/>
              <a:cs typeface="Gotham Pro Black" pitchFamily="50" charset="0"/>
            </a:rPr>
            <a:t>НОВИНКА</a:t>
          </a:r>
        </a:p>
      </xdr:txBody>
    </xdr:sp>
    <xdr:clientData/>
  </xdr:twoCellAnchor>
  <xdr:oneCellAnchor>
    <xdr:from>
      <xdr:col>1</xdr:col>
      <xdr:colOff>660027</xdr:colOff>
      <xdr:row>276</xdr:row>
      <xdr:rowOff>35720</xdr:rowOff>
    </xdr:from>
    <xdr:ext cx="793907" cy="797966"/>
    <xdr:pic>
      <xdr:nvPicPr>
        <xdr:cNvPr id="107" name="Рисунок 106" descr="KZ-BR">
          <a:extLst>
            <a:ext uri="{FF2B5EF4-FFF2-40B4-BE49-F238E27FC236}">
              <a16:creationId xmlns:a16="http://schemas.microsoft.com/office/drawing/2014/main" id="{2DB848EB-7D2F-48A5-BB4A-AF64C0F69B95}"/>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02902" y="127718345"/>
          <a:ext cx="793907" cy="7979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581821</xdr:colOff>
      <xdr:row>278</xdr:row>
      <xdr:rowOff>47992</xdr:rowOff>
    </xdr:from>
    <xdr:to>
      <xdr:col>1</xdr:col>
      <xdr:colOff>1547812</xdr:colOff>
      <xdr:row>279</xdr:row>
      <xdr:rowOff>327514</xdr:rowOff>
    </xdr:to>
    <xdr:pic>
      <xdr:nvPicPr>
        <xdr:cNvPr id="53" name="Рисунок 52">
          <a:extLst>
            <a:ext uri="{FF2B5EF4-FFF2-40B4-BE49-F238E27FC236}">
              <a16:creationId xmlns:a16="http://schemas.microsoft.com/office/drawing/2014/main" id="{510FA31B-888E-49DE-8B3C-8515E9CB88E6}"/>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724696" y="128730742"/>
          <a:ext cx="965991" cy="720054"/>
        </a:xfrm>
        <a:prstGeom prst="rect">
          <a:avLst/>
        </a:prstGeom>
      </xdr:spPr>
    </xdr:pic>
    <xdr:clientData/>
  </xdr:twoCellAnchor>
  <xdr:twoCellAnchor>
    <xdr:from>
      <xdr:col>1</xdr:col>
      <xdr:colOff>1980706</xdr:colOff>
      <xdr:row>278</xdr:row>
      <xdr:rowOff>47356</xdr:rowOff>
    </xdr:from>
    <xdr:to>
      <xdr:col>2</xdr:col>
      <xdr:colOff>829447</xdr:colOff>
      <xdr:row>278</xdr:row>
      <xdr:rowOff>350525</xdr:rowOff>
    </xdr:to>
    <xdr:sp macro="" textlink="">
      <xdr:nvSpPr>
        <xdr:cNvPr id="109" name="Скругленный прямоугольник 62">
          <a:extLst>
            <a:ext uri="{FF2B5EF4-FFF2-40B4-BE49-F238E27FC236}">
              <a16:creationId xmlns:a16="http://schemas.microsoft.com/office/drawing/2014/main" id="{C9767697-DB24-4BBB-8AD9-05A591F48287}"/>
            </a:ext>
          </a:extLst>
        </xdr:cNvPr>
        <xdr:cNvSpPr/>
      </xdr:nvSpPr>
      <xdr:spPr>
        <a:xfrm>
          <a:off x="2122788" y="124328625"/>
          <a:ext cx="1152501" cy="303169"/>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a:latin typeface="Gotham Pro Black" pitchFamily="50" charset="0"/>
              <a:cs typeface="Gotham Pro Black" pitchFamily="50" charset="0"/>
            </a:rPr>
            <a:t>НОВИНКА</a:t>
          </a:r>
        </a:p>
      </xdr:txBody>
    </xdr:sp>
    <xdr:clientData/>
  </xdr:twoCellAnchor>
  <xdr:twoCellAnchor editAs="oneCell">
    <xdr:from>
      <xdr:col>1</xdr:col>
      <xdr:colOff>291194</xdr:colOff>
      <xdr:row>36</xdr:row>
      <xdr:rowOff>36023</xdr:rowOff>
    </xdr:from>
    <xdr:to>
      <xdr:col>1</xdr:col>
      <xdr:colOff>2055706</xdr:colOff>
      <xdr:row>38</xdr:row>
      <xdr:rowOff>226220</xdr:rowOff>
    </xdr:to>
    <xdr:pic>
      <xdr:nvPicPr>
        <xdr:cNvPr id="54" name="Рисунок 53">
          <a:extLst>
            <a:ext uri="{FF2B5EF4-FFF2-40B4-BE49-F238E27FC236}">
              <a16:creationId xmlns:a16="http://schemas.microsoft.com/office/drawing/2014/main" id="{F4B68B61-44F5-474D-A38E-71C147AF0605}"/>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434069" y="14811679"/>
          <a:ext cx="1764512" cy="1368916"/>
        </a:xfrm>
        <a:prstGeom prst="rect">
          <a:avLst/>
        </a:prstGeom>
      </xdr:spPr>
    </xdr:pic>
    <xdr:clientData/>
  </xdr:twoCellAnchor>
  <xdr:twoCellAnchor>
    <xdr:from>
      <xdr:col>1</xdr:col>
      <xdr:colOff>1920387</xdr:colOff>
      <xdr:row>36</xdr:row>
      <xdr:rowOff>72952</xdr:rowOff>
    </xdr:from>
    <xdr:to>
      <xdr:col>2</xdr:col>
      <xdr:colOff>734809</xdr:colOff>
      <xdr:row>36</xdr:row>
      <xdr:rowOff>368787</xdr:rowOff>
    </xdr:to>
    <xdr:sp macro="" textlink="">
      <xdr:nvSpPr>
        <xdr:cNvPr id="110" name="Скругленный прямоугольник 37">
          <a:extLst>
            <a:ext uri="{FF2B5EF4-FFF2-40B4-BE49-F238E27FC236}">
              <a16:creationId xmlns:a16="http://schemas.microsoft.com/office/drawing/2014/main" id="{76FFC0F0-59CB-48EA-98D0-40BEC2D1147D}"/>
            </a:ext>
          </a:extLst>
        </xdr:cNvPr>
        <xdr:cNvSpPr/>
      </xdr:nvSpPr>
      <xdr:spPr>
        <a:xfrm>
          <a:off x="2063262" y="13931827"/>
          <a:ext cx="1040891" cy="295835"/>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a:latin typeface="Gotham Pro Black" pitchFamily="50" charset="0"/>
              <a:cs typeface="Gotham Pro Black" pitchFamily="50" charset="0"/>
            </a:rPr>
            <a:t>НОВИНКА</a:t>
          </a:r>
        </a:p>
      </xdr:txBody>
    </xdr:sp>
    <xdr:clientData/>
  </xdr:twoCellAnchor>
  <xdr:twoCellAnchor editAs="oneCell">
    <xdr:from>
      <xdr:col>1</xdr:col>
      <xdr:colOff>438156</xdr:colOff>
      <xdr:row>246</xdr:row>
      <xdr:rowOff>33565</xdr:rowOff>
    </xdr:from>
    <xdr:to>
      <xdr:col>1</xdr:col>
      <xdr:colOff>1571625</xdr:colOff>
      <xdr:row>248</xdr:row>
      <xdr:rowOff>218365</xdr:rowOff>
    </xdr:to>
    <xdr:pic>
      <xdr:nvPicPr>
        <xdr:cNvPr id="49" name="Рисунок 48">
          <a:extLst>
            <a:ext uri="{FF2B5EF4-FFF2-40B4-BE49-F238E27FC236}">
              <a16:creationId xmlns:a16="http://schemas.microsoft.com/office/drawing/2014/main" id="{0BE7BC4A-B980-4B1F-9D51-9ADD257AB9FD}"/>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581031" y="113321534"/>
          <a:ext cx="1133469" cy="1161111"/>
        </a:xfrm>
        <a:prstGeom prst="rect">
          <a:avLst/>
        </a:prstGeom>
      </xdr:spPr>
    </xdr:pic>
    <xdr:clientData/>
  </xdr:twoCellAnchor>
  <xdr:twoCellAnchor editAs="oneCell">
    <xdr:from>
      <xdr:col>1</xdr:col>
      <xdr:colOff>405442</xdr:colOff>
      <xdr:row>252</xdr:row>
      <xdr:rowOff>13014</xdr:rowOff>
    </xdr:from>
    <xdr:to>
      <xdr:col>1</xdr:col>
      <xdr:colOff>1656272</xdr:colOff>
      <xdr:row>253</xdr:row>
      <xdr:rowOff>828394</xdr:rowOff>
    </xdr:to>
    <xdr:pic>
      <xdr:nvPicPr>
        <xdr:cNvPr id="56" name="Рисунок 55">
          <a:extLst>
            <a:ext uri="{FF2B5EF4-FFF2-40B4-BE49-F238E27FC236}">
              <a16:creationId xmlns:a16="http://schemas.microsoft.com/office/drawing/2014/main" id="{F18D9D2D-3842-4CA8-B037-B27D211834FD}"/>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552091" y="114114606"/>
          <a:ext cx="1250830" cy="1254982"/>
        </a:xfrm>
        <a:prstGeom prst="rect">
          <a:avLst/>
        </a:prstGeom>
      </xdr:spPr>
    </xdr:pic>
    <xdr:clientData/>
  </xdr:twoCellAnchor>
  <xdr:twoCellAnchor editAs="oneCell">
    <xdr:from>
      <xdr:col>1</xdr:col>
      <xdr:colOff>388190</xdr:colOff>
      <xdr:row>255</xdr:row>
      <xdr:rowOff>25878</xdr:rowOff>
    </xdr:from>
    <xdr:to>
      <xdr:col>1</xdr:col>
      <xdr:colOff>1621769</xdr:colOff>
      <xdr:row>256</xdr:row>
      <xdr:rowOff>819853</xdr:rowOff>
    </xdr:to>
    <xdr:pic>
      <xdr:nvPicPr>
        <xdr:cNvPr id="76" name="Рисунок 75">
          <a:extLst>
            <a:ext uri="{FF2B5EF4-FFF2-40B4-BE49-F238E27FC236}">
              <a16:creationId xmlns:a16="http://schemas.microsoft.com/office/drawing/2014/main" id="{B52D7CDE-6EB4-4CA2-90F7-5BC73D989E0B}"/>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34839" y="115430059"/>
          <a:ext cx="1233579" cy="1233579"/>
        </a:xfrm>
        <a:prstGeom prst="rect">
          <a:avLst/>
        </a:prstGeom>
      </xdr:spPr>
    </xdr:pic>
    <xdr:clientData/>
  </xdr:twoCellAnchor>
  <xdr:twoCellAnchor editAs="oneCell">
    <xdr:from>
      <xdr:col>1</xdr:col>
      <xdr:colOff>422694</xdr:colOff>
      <xdr:row>261</xdr:row>
      <xdr:rowOff>8624</xdr:rowOff>
    </xdr:from>
    <xdr:to>
      <xdr:col>1</xdr:col>
      <xdr:colOff>1682151</xdr:colOff>
      <xdr:row>263</xdr:row>
      <xdr:rowOff>156124</xdr:rowOff>
    </xdr:to>
    <xdr:pic>
      <xdr:nvPicPr>
        <xdr:cNvPr id="83" name="Рисунок 82">
          <a:extLst>
            <a:ext uri="{FF2B5EF4-FFF2-40B4-BE49-F238E27FC236}">
              <a16:creationId xmlns:a16="http://schemas.microsoft.com/office/drawing/2014/main" id="{076BD72B-D4A2-4516-B6C4-88DE2391D8C9}"/>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69343" y="118017982"/>
          <a:ext cx="1259457" cy="1259457"/>
        </a:xfrm>
        <a:prstGeom prst="rect">
          <a:avLst/>
        </a:prstGeom>
      </xdr:spPr>
    </xdr:pic>
    <xdr:clientData/>
  </xdr:twoCellAnchor>
  <xdr:twoCellAnchor editAs="oneCell">
    <xdr:from>
      <xdr:col>1</xdr:col>
      <xdr:colOff>414070</xdr:colOff>
      <xdr:row>267</xdr:row>
      <xdr:rowOff>37784</xdr:rowOff>
    </xdr:from>
    <xdr:to>
      <xdr:col>1</xdr:col>
      <xdr:colOff>1656273</xdr:colOff>
      <xdr:row>269</xdr:row>
      <xdr:rowOff>227562</xdr:rowOff>
    </xdr:to>
    <xdr:pic>
      <xdr:nvPicPr>
        <xdr:cNvPr id="95" name="Рисунок 94">
          <a:extLst>
            <a:ext uri="{FF2B5EF4-FFF2-40B4-BE49-F238E27FC236}">
              <a16:creationId xmlns:a16="http://schemas.microsoft.com/office/drawing/2014/main" id="{0FEA6CD5-F272-4AA2-9358-7BC73BF9A3EF}"/>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56945" y="123172222"/>
          <a:ext cx="1242203" cy="1237529"/>
        </a:xfrm>
        <a:prstGeom prst="rect">
          <a:avLst/>
        </a:prstGeom>
      </xdr:spPr>
    </xdr:pic>
    <xdr:clientData/>
  </xdr:twoCellAnchor>
  <xdr:oneCellAnchor>
    <xdr:from>
      <xdr:col>1</xdr:col>
      <xdr:colOff>261418</xdr:colOff>
      <xdr:row>148</xdr:row>
      <xdr:rowOff>312164</xdr:rowOff>
    </xdr:from>
    <xdr:ext cx="1786457" cy="1830419"/>
    <xdr:pic>
      <xdr:nvPicPr>
        <xdr:cNvPr id="111" name="Рисунок 110">
          <a:extLst>
            <a:ext uri="{FF2B5EF4-FFF2-40B4-BE49-F238E27FC236}">
              <a16:creationId xmlns:a16="http://schemas.microsoft.com/office/drawing/2014/main" id="{093001A2-BFA4-4859-9703-4286A5A68FB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404293" y="64272539"/>
          <a:ext cx="1786457" cy="1830419"/>
        </a:xfrm>
        <a:prstGeom prst="rect">
          <a:avLst/>
        </a:prstGeom>
      </xdr:spPr>
    </xdr:pic>
    <xdr:clientData/>
  </xdr:oneCellAnchor>
  <xdr:twoCellAnchor>
    <xdr:from>
      <xdr:col>1</xdr:col>
      <xdr:colOff>2000566</xdr:colOff>
      <xdr:row>148</xdr:row>
      <xdr:rowOff>154218</xdr:rowOff>
    </xdr:from>
    <xdr:to>
      <xdr:col>2</xdr:col>
      <xdr:colOff>757123</xdr:colOff>
      <xdr:row>148</xdr:row>
      <xdr:rowOff>465742</xdr:rowOff>
    </xdr:to>
    <xdr:sp macro="" textlink="">
      <xdr:nvSpPr>
        <xdr:cNvPr id="112" name="Скругленный прямоугольник 60">
          <a:extLst>
            <a:ext uri="{FF2B5EF4-FFF2-40B4-BE49-F238E27FC236}">
              <a16:creationId xmlns:a16="http://schemas.microsoft.com/office/drawing/2014/main" id="{0879F63D-ED3F-455F-8E3A-74E1A96C0342}"/>
            </a:ext>
          </a:extLst>
        </xdr:cNvPr>
        <xdr:cNvSpPr/>
      </xdr:nvSpPr>
      <xdr:spPr>
        <a:xfrm>
          <a:off x="2143441" y="63983624"/>
          <a:ext cx="983026" cy="311524"/>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b="0">
              <a:latin typeface="Gotham Pro Black" pitchFamily="50" charset="0"/>
              <a:cs typeface="Gotham Pro Black" pitchFamily="50" charset="0"/>
            </a:rPr>
            <a:t>НОВИНКА</a:t>
          </a:r>
        </a:p>
      </xdr:txBody>
    </xdr:sp>
    <xdr:clientData/>
  </xdr:twoCellAnchor>
  <xdr:oneCellAnchor>
    <xdr:from>
      <xdr:col>1</xdr:col>
      <xdr:colOff>252434</xdr:colOff>
      <xdr:row>142</xdr:row>
      <xdr:rowOff>294067</xdr:rowOff>
    </xdr:from>
    <xdr:ext cx="1807347" cy="1851823"/>
    <xdr:pic>
      <xdr:nvPicPr>
        <xdr:cNvPr id="113" name="Рисунок 112">
          <a:extLst>
            <a:ext uri="{FF2B5EF4-FFF2-40B4-BE49-F238E27FC236}">
              <a16:creationId xmlns:a16="http://schemas.microsoft.com/office/drawing/2014/main" id="{C96BB7F7-6422-449F-8D21-DEC1A15C7D18}"/>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395309" y="61432661"/>
          <a:ext cx="1807347" cy="1851823"/>
        </a:xfrm>
        <a:prstGeom prst="rect">
          <a:avLst/>
        </a:prstGeom>
      </xdr:spPr>
    </xdr:pic>
    <xdr:clientData/>
  </xdr:oneCellAnchor>
  <xdr:twoCellAnchor>
    <xdr:from>
      <xdr:col>1</xdr:col>
      <xdr:colOff>1974996</xdr:colOff>
      <xdr:row>152</xdr:row>
      <xdr:rowOff>68724</xdr:rowOff>
    </xdr:from>
    <xdr:to>
      <xdr:col>2</xdr:col>
      <xdr:colOff>731553</xdr:colOff>
      <xdr:row>152</xdr:row>
      <xdr:rowOff>380248</xdr:rowOff>
    </xdr:to>
    <xdr:sp macro="" textlink="">
      <xdr:nvSpPr>
        <xdr:cNvPr id="115" name="Скругленный прямоугольник 60">
          <a:extLst>
            <a:ext uri="{FF2B5EF4-FFF2-40B4-BE49-F238E27FC236}">
              <a16:creationId xmlns:a16="http://schemas.microsoft.com/office/drawing/2014/main" id="{7E13AB22-8076-4F3B-BB01-C4D657B5DFF3}"/>
            </a:ext>
          </a:extLst>
        </xdr:cNvPr>
        <xdr:cNvSpPr/>
      </xdr:nvSpPr>
      <xdr:spPr>
        <a:xfrm>
          <a:off x="2117871" y="66065068"/>
          <a:ext cx="983026" cy="311524"/>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b="0">
              <a:latin typeface="Gotham Pro Black" pitchFamily="50" charset="0"/>
              <a:cs typeface="Gotham Pro Black" pitchFamily="50" charset="0"/>
            </a:rPr>
            <a:t>НОВИНКА</a:t>
          </a:r>
        </a:p>
      </xdr:txBody>
    </xdr:sp>
    <xdr:clientData/>
  </xdr:twoCellAnchor>
  <xdr:twoCellAnchor editAs="oneCell">
    <xdr:from>
      <xdr:col>1</xdr:col>
      <xdr:colOff>445652</xdr:colOff>
      <xdr:row>152</xdr:row>
      <xdr:rowOff>22342</xdr:rowOff>
    </xdr:from>
    <xdr:to>
      <xdr:col>1</xdr:col>
      <xdr:colOff>1797844</xdr:colOff>
      <xdr:row>154</xdr:row>
      <xdr:rowOff>400954</xdr:rowOff>
    </xdr:to>
    <xdr:pic>
      <xdr:nvPicPr>
        <xdr:cNvPr id="81" name="Рисунок 80">
          <a:extLst>
            <a:ext uri="{FF2B5EF4-FFF2-40B4-BE49-F238E27FC236}">
              <a16:creationId xmlns:a16="http://schemas.microsoft.com/office/drawing/2014/main" id="{82EFA2BD-20A2-4E89-8980-E950F8B155FD}"/>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588527" y="66018686"/>
          <a:ext cx="1352192" cy="1354924"/>
        </a:xfrm>
        <a:prstGeom prst="rect">
          <a:avLst/>
        </a:prstGeom>
      </xdr:spPr>
    </xdr:pic>
    <xdr:clientData/>
  </xdr:twoCellAnchor>
  <xdr:twoCellAnchor editAs="oneCell">
    <xdr:from>
      <xdr:col>1</xdr:col>
      <xdr:colOff>71437</xdr:colOff>
      <xdr:row>78</xdr:row>
      <xdr:rowOff>210261</xdr:rowOff>
    </xdr:from>
    <xdr:to>
      <xdr:col>1</xdr:col>
      <xdr:colOff>2059781</xdr:colOff>
      <xdr:row>80</xdr:row>
      <xdr:rowOff>395301</xdr:rowOff>
    </xdr:to>
    <xdr:pic>
      <xdr:nvPicPr>
        <xdr:cNvPr id="7" name="Рисунок 6">
          <a:extLst>
            <a:ext uri="{FF2B5EF4-FFF2-40B4-BE49-F238E27FC236}">
              <a16:creationId xmlns:a16="http://schemas.microsoft.com/office/drawing/2014/main" id="{05CA71F5-2E8D-4E39-A295-FF60BAB3FE02}"/>
            </a:ext>
          </a:extLst>
        </xdr:cNvPr>
        <xdr:cNvPicPr>
          <a:picLocks noChangeAspect="1"/>
        </xdr:cNvPicPr>
      </xdr:nvPicPr>
      <xdr:blipFill>
        <a:blip xmlns:r="http://schemas.openxmlformats.org/officeDocument/2006/relationships" r:embed="rId73"/>
        <a:stretch>
          <a:fillRect/>
        </a:stretch>
      </xdr:blipFill>
      <xdr:spPr>
        <a:xfrm>
          <a:off x="214312" y="30059230"/>
          <a:ext cx="1988344" cy="1828104"/>
        </a:xfrm>
        <a:prstGeom prst="rect">
          <a:avLst/>
        </a:prstGeom>
      </xdr:spPr>
    </xdr:pic>
    <xdr:clientData/>
  </xdr:twoCellAnchor>
  <xdr:twoCellAnchor>
    <xdr:from>
      <xdr:col>1</xdr:col>
      <xdr:colOff>1920387</xdr:colOff>
      <xdr:row>78</xdr:row>
      <xdr:rowOff>71193</xdr:rowOff>
    </xdr:from>
    <xdr:to>
      <xdr:col>2</xdr:col>
      <xdr:colOff>734809</xdr:colOff>
      <xdr:row>78</xdr:row>
      <xdr:rowOff>367028</xdr:rowOff>
    </xdr:to>
    <xdr:sp macro="" textlink="">
      <xdr:nvSpPr>
        <xdr:cNvPr id="93" name="Скругленный прямоугольник 37">
          <a:extLst>
            <a:ext uri="{FF2B5EF4-FFF2-40B4-BE49-F238E27FC236}">
              <a16:creationId xmlns:a16="http://schemas.microsoft.com/office/drawing/2014/main" id="{8AE99121-4532-412F-94D0-D5D4B4FB0B59}"/>
            </a:ext>
          </a:extLst>
        </xdr:cNvPr>
        <xdr:cNvSpPr/>
      </xdr:nvSpPr>
      <xdr:spPr>
        <a:xfrm>
          <a:off x="2062469" y="28284645"/>
          <a:ext cx="1118182" cy="295835"/>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a:latin typeface="Gotham Pro Black" pitchFamily="50" charset="0"/>
              <a:cs typeface="Gotham Pro Black" pitchFamily="50" charset="0"/>
            </a:rPr>
            <a:t>НОВИНКА</a:t>
          </a:r>
        </a:p>
      </xdr:txBody>
    </xdr:sp>
    <xdr:clientData/>
  </xdr:twoCellAnchor>
  <xdr:twoCellAnchor>
    <xdr:from>
      <xdr:col>1</xdr:col>
      <xdr:colOff>1964848</xdr:colOff>
      <xdr:row>142</xdr:row>
      <xdr:rowOff>58970</xdr:rowOff>
    </xdr:from>
    <xdr:to>
      <xdr:col>2</xdr:col>
      <xdr:colOff>721405</xdr:colOff>
      <xdr:row>142</xdr:row>
      <xdr:rowOff>370494</xdr:rowOff>
    </xdr:to>
    <xdr:sp macro="" textlink="">
      <xdr:nvSpPr>
        <xdr:cNvPr id="86" name="Скругленный прямоугольник 60">
          <a:extLst>
            <a:ext uri="{FF2B5EF4-FFF2-40B4-BE49-F238E27FC236}">
              <a16:creationId xmlns:a16="http://schemas.microsoft.com/office/drawing/2014/main" id="{C818B00D-2833-4633-A77A-0D37EA8BC33B}"/>
            </a:ext>
          </a:extLst>
        </xdr:cNvPr>
        <xdr:cNvSpPr/>
      </xdr:nvSpPr>
      <xdr:spPr>
        <a:xfrm>
          <a:off x="2107723" y="61030876"/>
          <a:ext cx="983026" cy="311524"/>
        </a:xfrm>
        <a:prstGeom prst="roundRect">
          <a:avLst/>
        </a:prstGeom>
        <a:solidFill>
          <a:srgbClr val="23365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1100" b="0">
              <a:latin typeface="Gotham Pro Black" pitchFamily="50" charset="0"/>
              <a:cs typeface="Gotham Pro Black" pitchFamily="50" charset="0"/>
            </a:rPr>
            <a:t>НОВИНКА</a:t>
          </a:r>
        </a:p>
      </xdr:txBody>
    </xdr:sp>
    <xdr:clientData/>
  </xdr:twoCellAnchor>
  <xdr:twoCellAnchor editAs="oneCell">
    <xdr:from>
      <xdr:col>1</xdr:col>
      <xdr:colOff>59531</xdr:colOff>
      <xdr:row>176</xdr:row>
      <xdr:rowOff>261937</xdr:rowOff>
    </xdr:from>
    <xdr:to>
      <xdr:col>1</xdr:col>
      <xdr:colOff>2152384</xdr:colOff>
      <xdr:row>178</xdr:row>
      <xdr:rowOff>46309</xdr:rowOff>
    </xdr:to>
    <xdr:pic>
      <xdr:nvPicPr>
        <xdr:cNvPr id="50" name="Рисунок 49">
          <a:extLst>
            <a:ext uri="{FF2B5EF4-FFF2-40B4-BE49-F238E27FC236}">
              <a16:creationId xmlns:a16="http://schemas.microsoft.com/office/drawing/2014/main" id="{41014635-9999-4FA5-93A5-290ECDF590BD}"/>
            </a:ext>
          </a:extLst>
        </xdr:cNvPr>
        <xdr:cNvPicPr>
          <a:picLocks noChangeAspect="1"/>
        </xdr:cNvPicPr>
      </xdr:nvPicPr>
      <xdr:blipFill>
        <a:blip xmlns:r="http://schemas.openxmlformats.org/officeDocument/2006/relationships" r:embed="rId74"/>
        <a:stretch>
          <a:fillRect/>
        </a:stretch>
      </xdr:blipFill>
      <xdr:spPr>
        <a:xfrm>
          <a:off x="202406" y="79295625"/>
          <a:ext cx="2092853" cy="1427434"/>
        </a:xfrm>
        <a:prstGeom prst="rect">
          <a:avLst/>
        </a:prstGeom>
      </xdr:spPr>
    </xdr:pic>
    <xdr:clientData/>
  </xdr:twoCellAnchor>
  <xdr:twoCellAnchor editAs="oneCell">
    <xdr:from>
      <xdr:col>1</xdr:col>
      <xdr:colOff>83342</xdr:colOff>
      <xdr:row>173</xdr:row>
      <xdr:rowOff>214308</xdr:rowOff>
    </xdr:from>
    <xdr:to>
      <xdr:col>1</xdr:col>
      <xdr:colOff>2156782</xdr:colOff>
      <xdr:row>175</xdr:row>
      <xdr:rowOff>59528</xdr:rowOff>
    </xdr:to>
    <xdr:pic>
      <xdr:nvPicPr>
        <xdr:cNvPr id="60" name="Рисунок 59">
          <a:extLst>
            <a:ext uri="{FF2B5EF4-FFF2-40B4-BE49-F238E27FC236}">
              <a16:creationId xmlns:a16="http://schemas.microsoft.com/office/drawing/2014/main" id="{497D88DC-D823-4F5D-BAB8-8CCF7F5E5EFC}"/>
            </a:ext>
          </a:extLst>
        </xdr:cNvPr>
        <xdr:cNvPicPr>
          <a:picLocks noChangeAspect="1"/>
        </xdr:cNvPicPr>
      </xdr:nvPicPr>
      <xdr:blipFill>
        <a:blip xmlns:r="http://schemas.openxmlformats.org/officeDocument/2006/relationships" r:embed="rId75"/>
        <a:stretch>
          <a:fillRect/>
        </a:stretch>
      </xdr:blipFill>
      <xdr:spPr>
        <a:xfrm>
          <a:off x="226217" y="77366808"/>
          <a:ext cx="2073440" cy="1476376"/>
        </a:xfrm>
        <a:prstGeom prst="rect">
          <a:avLst/>
        </a:prstGeom>
      </xdr:spPr>
    </xdr:pic>
    <xdr:clientData/>
  </xdr:twoCellAnchor>
  <xdr:twoCellAnchor editAs="oneCell">
    <xdr:from>
      <xdr:col>1</xdr:col>
      <xdr:colOff>95248</xdr:colOff>
      <xdr:row>167</xdr:row>
      <xdr:rowOff>71435</xdr:rowOff>
    </xdr:from>
    <xdr:to>
      <xdr:col>1</xdr:col>
      <xdr:colOff>2143124</xdr:colOff>
      <xdr:row>169</xdr:row>
      <xdr:rowOff>162720</xdr:rowOff>
    </xdr:to>
    <xdr:pic>
      <xdr:nvPicPr>
        <xdr:cNvPr id="75" name="Рисунок 74">
          <a:extLst>
            <a:ext uri="{FF2B5EF4-FFF2-40B4-BE49-F238E27FC236}">
              <a16:creationId xmlns:a16="http://schemas.microsoft.com/office/drawing/2014/main" id="{DFE34D89-9E67-4577-B1BD-C15659F725C0}"/>
            </a:ext>
          </a:extLst>
        </xdr:cNvPr>
        <xdr:cNvPicPr>
          <a:picLocks noChangeAspect="1"/>
        </xdr:cNvPicPr>
      </xdr:nvPicPr>
      <xdr:blipFill>
        <a:blip xmlns:r="http://schemas.openxmlformats.org/officeDocument/2006/relationships" r:embed="rId76"/>
        <a:stretch>
          <a:fillRect/>
        </a:stretch>
      </xdr:blipFill>
      <xdr:spPr>
        <a:xfrm>
          <a:off x="238123" y="74164029"/>
          <a:ext cx="2047876" cy="1365251"/>
        </a:xfrm>
        <a:prstGeom prst="rect">
          <a:avLst/>
        </a:prstGeom>
      </xdr:spPr>
    </xdr:pic>
    <xdr:clientData/>
  </xdr:twoCellAnchor>
  <xdr:twoCellAnchor editAs="oneCell">
    <xdr:from>
      <xdr:col>1</xdr:col>
      <xdr:colOff>71436</xdr:colOff>
      <xdr:row>179</xdr:row>
      <xdr:rowOff>166684</xdr:rowOff>
    </xdr:from>
    <xdr:to>
      <xdr:col>1</xdr:col>
      <xdr:colOff>2155031</xdr:colOff>
      <xdr:row>181</xdr:row>
      <xdr:rowOff>99663</xdr:rowOff>
    </xdr:to>
    <xdr:pic>
      <xdr:nvPicPr>
        <xdr:cNvPr id="96" name="Рисунок 95">
          <a:extLst>
            <a:ext uri="{FF2B5EF4-FFF2-40B4-BE49-F238E27FC236}">
              <a16:creationId xmlns:a16="http://schemas.microsoft.com/office/drawing/2014/main" id="{EB7C4C85-B238-4EFF-84C2-8958D144FF25}"/>
            </a:ext>
          </a:extLst>
        </xdr:cNvPr>
        <xdr:cNvPicPr>
          <a:picLocks noChangeAspect="1"/>
        </xdr:cNvPicPr>
      </xdr:nvPicPr>
      <xdr:blipFill>
        <a:blip xmlns:r="http://schemas.openxmlformats.org/officeDocument/2006/relationships" r:embed="rId77"/>
        <a:stretch>
          <a:fillRect/>
        </a:stretch>
      </xdr:blipFill>
      <xdr:spPr>
        <a:xfrm>
          <a:off x="214311" y="81093465"/>
          <a:ext cx="2083595" cy="1445073"/>
        </a:xfrm>
        <a:prstGeom prst="rect">
          <a:avLst/>
        </a:prstGeom>
      </xdr:spPr>
    </xdr:pic>
    <xdr:clientData/>
  </xdr:twoCellAnchor>
  <xdr:twoCellAnchor editAs="oneCell">
    <xdr:from>
      <xdr:col>1</xdr:col>
      <xdr:colOff>523875</xdr:colOff>
      <xdr:row>192</xdr:row>
      <xdr:rowOff>71438</xdr:rowOff>
    </xdr:from>
    <xdr:to>
      <xdr:col>1</xdr:col>
      <xdr:colOff>1702568</xdr:colOff>
      <xdr:row>194</xdr:row>
      <xdr:rowOff>128440</xdr:rowOff>
    </xdr:to>
    <xdr:pic>
      <xdr:nvPicPr>
        <xdr:cNvPr id="117" name="Рисунок 116">
          <a:extLst>
            <a:ext uri="{FF2B5EF4-FFF2-40B4-BE49-F238E27FC236}">
              <a16:creationId xmlns:a16="http://schemas.microsoft.com/office/drawing/2014/main" id="{0477F325-1255-432F-96FE-6E876C4195AC}"/>
            </a:ext>
          </a:extLst>
        </xdr:cNvPr>
        <xdr:cNvPicPr>
          <a:picLocks noChangeAspect="1"/>
        </xdr:cNvPicPr>
      </xdr:nvPicPr>
      <xdr:blipFill>
        <a:blip xmlns:r="http://schemas.openxmlformats.org/officeDocument/2006/relationships" r:embed="rId78"/>
        <a:stretch>
          <a:fillRect/>
        </a:stretch>
      </xdr:blipFill>
      <xdr:spPr>
        <a:xfrm>
          <a:off x="666750" y="87951469"/>
          <a:ext cx="1178693" cy="1116656"/>
        </a:xfrm>
        <a:prstGeom prst="rect">
          <a:avLst/>
        </a:prstGeom>
      </xdr:spPr>
    </xdr:pic>
    <xdr:clientData/>
  </xdr:twoCellAnchor>
  <xdr:twoCellAnchor editAs="oneCell">
    <xdr:from>
      <xdr:col>1</xdr:col>
      <xdr:colOff>404810</xdr:colOff>
      <xdr:row>239</xdr:row>
      <xdr:rowOff>47624</xdr:rowOff>
    </xdr:from>
    <xdr:to>
      <xdr:col>1</xdr:col>
      <xdr:colOff>1776130</xdr:colOff>
      <xdr:row>241</xdr:row>
      <xdr:rowOff>202407</xdr:rowOff>
    </xdr:to>
    <xdr:pic>
      <xdr:nvPicPr>
        <xdr:cNvPr id="118" name="Рисунок 117">
          <a:extLst>
            <a:ext uri="{FF2B5EF4-FFF2-40B4-BE49-F238E27FC236}">
              <a16:creationId xmlns:a16="http://schemas.microsoft.com/office/drawing/2014/main" id="{F5F07DE5-9F36-4FA6-8F57-A6696555DCBA}"/>
            </a:ext>
          </a:extLst>
        </xdr:cNvPr>
        <xdr:cNvPicPr>
          <a:picLocks noChangeAspect="1"/>
        </xdr:cNvPicPr>
      </xdr:nvPicPr>
      <xdr:blipFill>
        <a:blip xmlns:r="http://schemas.openxmlformats.org/officeDocument/2006/relationships" r:embed="rId79"/>
        <a:stretch>
          <a:fillRect/>
        </a:stretch>
      </xdr:blipFill>
      <xdr:spPr>
        <a:xfrm>
          <a:off x="547685" y="110394749"/>
          <a:ext cx="1371320" cy="105965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promix-center.ru/elektromehanicheskie-zamki/gotovye-komplekty/" TargetMode="External"/><Relationship Id="rId21" Type="http://schemas.openxmlformats.org/officeDocument/2006/relationships/hyperlink" Target="http://www.promix-center.ru/schityvateli-kart/promix-rr-mc-02/" TargetMode="External"/><Relationship Id="rId42" Type="http://schemas.openxmlformats.org/officeDocument/2006/relationships/hyperlink" Target="http://www.promix-center.ru/elektromehanicheskie-zamki/promix-sm132/" TargetMode="External"/><Relationship Id="rId47" Type="http://schemas.openxmlformats.org/officeDocument/2006/relationships/hyperlink" Target="https://www.promix-center.ru/elektromehanicheskie-zamki/gotovye-komplekty/promix-frs-1d-02/" TargetMode="External"/><Relationship Id="rId63" Type="http://schemas.openxmlformats.org/officeDocument/2006/relationships/hyperlink" Target="https://promix-center.ru/elektromehanicheskie-zamki/s-sharikovym-mehanizmom-zapiraniya-sm1xx/promix-sm112-01/" TargetMode="External"/><Relationship Id="rId68" Type="http://schemas.openxmlformats.org/officeDocument/2006/relationships/hyperlink" Target="https://promix-center.ru/kontrollery-upravleniya/promix-cn-rd-03/" TargetMode="External"/><Relationship Id="rId2" Type="http://schemas.openxmlformats.org/officeDocument/2006/relationships/hyperlink" Target="http://www.promix-center.ru/elektromehanicheskie-zamki/promix-sm102/" TargetMode="External"/><Relationship Id="rId16" Type="http://schemas.openxmlformats.org/officeDocument/2006/relationships/hyperlink" Target="http://www.promix-center.ru/kontrollery-upravleniya/promix-cs-pd-01/" TargetMode="External"/><Relationship Id="rId29" Type="http://schemas.openxmlformats.org/officeDocument/2006/relationships/hyperlink" Target="https://promix-center.ru/ustrojstva-indikacii-i-golosovogo-opovescheniya/promix-vi-disp-01/" TargetMode="External"/><Relationship Id="rId11" Type="http://schemas.openxmlformats.org/officeDocument/2006/relationships/hyperlink" Target="http://www.promix-center.ru/elektromehanicheskie-zamki/s-shtiftovym-mehanizmom-zapiraniya-sm4xx/promix-sm491/" TargetMode="External"/><Relationship Id="rId24" Type="http://schemas.openxmlformats.org/officeDocument/2006/relationships/hyperlink" Target="http://www.promix-center.ru/sfery-primeneniya/sistema-ogranicheniya-dostupa-k-bankomatu-promix-bank/" TargetMode="External"/><Relationship Id="rId32" Type="http://schemas.openxmlformats.org/officeDocument/2006/relationships/hyperlink" Target="http://www.promix-center.ru/kontrollery-upravleniya/promix-cn-rd-01/" TargetMode="External"/><Relationship Id="rId37" Type="http://schemas.openxmlformats.org/officeDocument/2006/relationships/hyperlink" Target="http://www.promix-center.ru/bloki-pitaniya-i-transformatory/" TargetMode="External"/><Relationship Id="rId40" Type="http://schemas.openxmlformats.org/officeDocument/2006/relationships/hyperlink" Target="http://www.promix-center.ru/elektromehanicheskie-zamki/s-shtiftovym-mehanizmom-zapiraniya-sm4xx/promix-sm493/" TargetMode="External"/><Relationship Id="rId45" Type="http://schemas.openxmlformats.org/officeDocument/2006/relationships/hyperlink" Target="https://www.promix-center.ru/elektromehanicheskie-zamki/promix-sm420/" TargetMode="External"/><Relationship Id="rId53" Type="http://schemas.openxmlformats.org/officeDocument/2006/relationships/hyperlink" Target="https://promix-center.ru/elektromehanicheskie-zamki/s-kryukoobraznym-mehanizmom-zapiraniya-sm3xx/promix-sm326/" TargetMode="External"/><Relationship Id="rId58" Type="http://schemas.openxmlformats.org/officeDocument/2006/relationships/hyperlink" Target="https://promix-center.ru/elektromehanicheskie-zamki/so-skoshennym-zasovom-sm2xx/promix-sm215/" TargetMode="External"/><Relationship Id="rId66" Type="http://schemas.openxmlformats.org/officeDocument/2006/relationships/hyperlink" Target="https://promix-center.ru/kontrollery-upravleniya/promix-cn-pr-10/" TargetMode="External"/><Relationship Id="rId5" Type="http://schemas.openxmlformats.org/officeDocument/2006/relationships/hyperlink" Target="http://www.promix-center.ru/elektromehanicheskie-zamki/promix-sm213/" TargetMode="External"/><Relationship Id="rId61" Type="http://schemas.openxmlformats.org/officeDocument/2006/relationships/hyperlink" Target="https://promix-center.ru/elektromehanicheskie-zamki/s-kryukoobraznym-mehanizmom-zapiraniya-sm3xx/promix-sm324/" TargetMode="External"/><Relationship Id="rId19" Type="http://schemas.openxmlformats.org/officeDocument/2006/relationships/hyperlink" Target="http://www.promix-center.ru/ustrojstva-indikacii-i-golosovogo-opovescheniya/promix-vi-vc-02/" TargetMode="External"/><Relationship Id="rId14" Type="http://schemas.openxmlformats.org/officeDocument/2006/relationships/hyperlink" Target="http://www.promix-center.ru/elektromehanicheskie-zamki/gotovye-komplekty/promix-frs-1d-01/" TargetMode="External"/><Relationship Id="rId22" Type="http://schemas.openxmlformats.org/officeDocument/2006/relationships/hyperlink" Target="http://www.promix-center.ru/schityvateli-kart/promix-rr-mc-03/" TargetMode="External"/><Relationship Id="rId27" Type="http://schemas.openxmlformats.org/officeDocument/2006/relationships/hyperlink" Target="http://www.promix-center.ru/ustrojstva-indikacii-i-golosovogo-opovescheniya/promix-vi-led-01/" TargetMode="External"/><Relationship Id="rId30" Type="http://schemas.openxmlformats.org/officeDocument/2006/relationships/hyperlink" Target="http://www.promix-center.ru/kontrollery-upravleniya/promix-cn-pr-04/" TargetMode="External"/><Relationship Id="rId35" Type="http://schemas.openxmlformats.org/officeDocument/2006/relationships/hyperlink" Target="http://www.promix-center.ru/kontrollery-upravleniya/radiokanalnye/promix-rds/" TargetMode="External"/><Relationship Id="rId43" Type="http://schemas.openxmlformats.org/officeDocument/2006/relationships/hyperlink" Target="https://www.promix-center.ru/elektromehanicheskie-zamki/promix-sm323/" TargetMode="External"/><Relationship Id="rId48" Type="http://schemas.openxmlformats.org/officeDocument/2006/relationships/hyperlink" Target="https://www.promix-center.ru/elektromehanicheskie-zamki/gotovye-komplekty/promix-frs-2d-02/" TargetMode="External"/><Relationship Id="rId56" Type="http://schemas.openxmlformats.org/officeDocument/2006/relationships/hyperlink" Target="https://promix-center.ru/elektromehanicheskie-zamki/s-kryukoobraznym-mehanizmom-zapiraniya-sm3xx/promix-sm325/" TargetMode="External"/><Relationship Id="rId64" Type="http://schemas.openxmlformats.org/officeDocument/2006/relationships/hyperlink" Target="https://promix-center.ru/kontrollery-upravleniya/promix-cn-ln-02/" TargetMode="External"/><Relationship Id="rId69" Type="http://schemas.openxmlformats.org/officeDocument/2006/relationships/hyperlink" Target="https://promix-center.ru/kontrollery-upravleniya/promix-cn-bc-01/" TargetMode="External"/><Relationship Id="rId8" Type="http://schemas.openxmlformats.org/officeDocument/2006/relationships/hyperlink" Target="http://www.promix-center.ru/elektromehanicheskie-zamki/s-kryukoobraznym-mehanizmom-zapiraniya-sm3xx/promix-sm306/" TargetMode="External"/><Relationship Id="rId51" Type="http://schemas.openxmlformats.org/officeDocument/2006/relationships/hyperlink" Target="https://promix-center.ru/kontrollery-upravleniya/upravlyaemye-interfejsom-1/" TargetMode="External"/><Relationship Id="rId72" Type="http://schemas.openxmlformats.org/officeDocument/2006/relationships/printerSettings" Target="../printerSettings/printerSettings1.bin"/><Relationship Id="rId3" Type="http://schemas.openxmlformats.org/officeDocument/2006/relationships/hyperlink" Target="http://www.promix-center.ru/elektromehanicheskie-zamki/promix-sm104/" TargetMode="External"/><Relationship Id="rId12" Type="http://schemas.openxmlformats.org/officeDocument/2006/relationships/hyperlink" Target="http://www.promix-center.ru/elektromehanicheskie-zamki/s-shtiftovym-mehanizmom-zapiraniya-sm4xx/promix-sm492" TargetMode="External"/><Relationship Id="rId17" Type="http://schemas.openxmlformats.org/officeDocument/2006/relationships/hyperlink" Target="http://www.promix-center.ru/kontrollery-upravleniya/promix-cs-pd-02/" TargetMode="External"/><Relationship Id="rId25" Type="http://schemas.openxmlformats.org/officeDocument/2006/relationships/hyperlink" Target="http://www.promix-center.ru/elektromehanicheskie-zamki" TargetMode="External"/><Relationship Id="rId33" Type="http://schemas.openxmlformats.org/officeDocument/2006/relationships/hyperlink" Target="http://www.promix-center.ru/prochaya-produkciya-1/promix-ad-ri-01/" TargetMode="External"/><Relationship Id="rId38" Type="http://schemas.openxmlformats.org/officeDocument/2006/relationships/hyperlink" Target="http://www.promix-center.ru/elektromehanicheskie-zamki/s-sharikovym-mehanizmom-zapiraniya-sm1xx/promix-sm131/" TargetMode="External"/><Relationship Id="rId46" Type="http://schemas.openxmlformats.org/officeDocument/2006/relationships/hyperlink" Target="http://www.promix-center.ru/elektromehanicheskie-zamki/gotovye-komplekty/promix-frs-1d-03/" TargetMode="External"/><Relationship Id="rId59" Type="http://schemas.openxmlformats.org/officeDocument/2006/relationships/hyperlink" Target="http://www.promix-center.ru/elektromehanicheskie-zamki/aksessuary-dlya-zamkov/promix-ad-km-03/" TargetMode="External"/><Relationship Id="rId67" Type="http://schemas.openxmlformats.org/officeDocument/2006/relationships/hyperlink" Target="https://promix-center.ru/kontrollery-upravleniya/promix-cn-pr-11/" TargetMode="External"/><Relationship Id="rId20" Type="http://schemas.openxmlformats.org/officeDocument/2006/relationships/hyperlink" Target="http://www.promix-center.ru/prochaya-produkciya-1/promix-ad-ci-01/" TargetMode="External"/><Relationship Id="rId41" Type="http://schemas.openxmlformats.org/officeDocument/2006/relationships/hyperlink" Target="https://www.promix-center.ru/elektromehanicheskie-zamki/s-shtiftovym-mehanizmom-zapiraniya-sm4xx/promix-sm410/" TargetMode="External"/><Relationship Id="rId54" Type="http://schemas.openxmlformats.org/officeDocument/2006/relationships/hyperlink" Target="https://promix-center.ru/elektromehanicheskie-zamki/zamki-na-ruchku/promix-sm503/" TargetMode="External"/><Relationship Id="rId62" Type="http://schemas.openxmlformats.org/officeDocument/2006/relationships/hyperlink" Target="https://promix-center.ru/kontrollery-upravleniya/radiokanalnye/promix-cr-tx-03/" TargetMode="External"/><Relationship Id="rId70" Type="http://schemas.openxmlformats.org/officeDocument/2006/relationships/hyperlink" Target="https://promix-center.ru/elektromehanicheskie-zamki/zamki-na-ruchku/promix-sm504/" TargetMode="External"/><Relationship Id="rId1" Type="http://schemas.openxmlformats.org/officeDocument/2006/relationships/hyperlink" Target="http://www.promix-center.ru/elektromehanicheskie-zamki/promix-sm101/" TargetMode="External"/><Relationship Id="rId6" Type="http://schemas.openxmlformats.org/officeDocument/2006/relationships/hyperlink" Target="http://www.promix-center.ru/elektromehanicheskie-zamki/aksessuary-dlya-zamkov/promix-ad-km-01/" TargetMode="External"/><Relationship Id="rId15" Type="http://schemas.openxmlformats.org/officeDocument/2006/relationships/hyperlink" Target="http://www.promix-center.ru/elektromehanicheskie-zamki/gotovye-komplekty/promix-frs-2d-01/" TargetMode="External"/><Relationship Id="rId23" Type="http://schemas.openxmlformats.org/officeDocument/2006/relationships/hyperlink" Target="http://www.promix-center.ru/schityvateli-kart/promix-rr-mc-04/" TargetMode="External"/><Relationship Id="rId28" Type="http://schemas.openxmlformats.org/officeDocument/2006/relationships/hyperlink" Target="http://www.promix-center.ru/sfery-primeneniya/sistema-gruppovogo-upravleniya-elektrozamkami-promix-loker/" TargetMode="External"/><Relationship Id="rId36" Type="http://schemas.openxmlformats.org/officeDocument/2006/relationships/hyperlink" Target="http://www.promix-center.ru/kontrollery-upravleniya/radiokanalnye/promix-cr-tx-01/" TargetMode="External"/><Relationship Id="rId49" Type="http://schemas.openxmlformats.org/officeDocument/2006/relationships/hyperlink" Target="https://www.promix-center.ru/kontrollery-upravleniya/dostupom-avtonomnye/promix-cs-pd-03/" TargetMode="External"/><Relationship Id="rId57" Type="http://schemas.openxmlformats.org/officeDocument/2006/relationships/hyperlink" Target="http://www.promix-center.ru/elektromehanicheskie-zamki/aksessuary-dlya-zamkov/promix-ad-km-02/" TargetMode="External"/><Relationship Id="rId10" Type="http://schemas.openxmlformats.org/officeDocument/2006/relationships/hyperlink" Target="http://www.promix-center.ru/elektromehanicheskie-zamki/s-shtiftovym-mehanizmom-zapiraniya-sm4xx/promix-sm490/" TargetMode="External"/><Relationship Id="rId31" Type="http://schemas.openxmlformats.org/officeDocument/2006/relationships/hyperlink" Target="http://www.promix-center.ru/kontrollery-upravleniya/promix-cn-pr-08/" TargetMode="External"/><Relationship Id="rId44" Type="http://schemas.openxmlformats.org/officeDocument/2006/relationships/hyperlink" Target="https://www.promix-center.ru/elektromehanicheskie-zamki/s-sharikovym-mehanizmom-zapiraniya-sm1xx/promix-sm131-03/" TargetMode="External"/><Relationship Id="rId52" Type="http://schemas.openxmlformats.org/officeDocument/2006/relationships/hyperlink" Target="https://promix-center.ru/kontrollery-upravleniya/upravlyaemye-interfejsom-1/promix-cm-wi-01/" TargetMode="External"/><Relationship Id="rId60" Type="http://schemas.openxmlformats.org/officeDocument/2006/relationships/hyperlink" Target="https://promix-center.ru/kontrollery-upravleniya/upravlyaemye-interfejsom-1/promix-cm-wi-02/" TargetMode="External"/><Relationship Id="rId65" Type="http://schemas.openxmlformats.org/officeDocument/2006/relationships/hyperlink" Target="https://promix-center.ru/kontrollery-upravleniya/promix-cn-nr-01/" TargetMode="External"/><Relationship Id="rId73" Type="http://schemas.openxmlformats.org/officeDocument/2006/relationships/drawing" Target="../drawings/drawing1.xml"/><Relationship Id="rId4" Type="http://schemas.openxmlformats.org/officeDocument/2006/relationships/hyperlink" Target="http://www.promix-center.ru/elektromehanicheskie-zamki/promix-sm203/" TargetMode="External"/><Relationship Id="rId9" Type="http://schemas.openxmlformats.org/officeDocument/2006/relationships/hyperlink" Target="http://www.promix-center.ru/elektromehanicheskie-zamki/s-kryukoobraznym-mehanizmom-zapiraniya-sm3xx/promix-sm308/" TargetMode="External"/><Relationship Id="rId13" Type="http://schemas.openxmlformats.org/officeDocument/2006/relationships/hyperlink" Target="http://www.promix-center.ru/elektromehanicheskie-zamki/promix-sm307/" TargetMode="External"/><Relationship Id="rId18" Type="http://schemas.openxmlformats.org/officeDocument/2006/relationships/hyperlink" Target="http://www.promix-center.ru/prochaya-produkciya-1/promix-ad-rm-01/" TargetMode="External"/><Relationship Id="rId39" Type="http://schemas.openxmlformats.org/officeDocument/2006/relationships/hyperlink" Target="http://www.promix-center.ru/elektromehanicheskie-zamki/gotovye-komplekty/promix-frs-1d-04/" TargetMode="External"/><Relationship Id="rId34" Type="http://schemas.openxmlformats.org/officeDocument/2006/relationships/hyperlink" Target="http://www.promix-center.ru/kontrollery-upravleniya/promix-cn-ln-01/" TargetMode="External"/><Relationship Id="rId50" Type="http://schemas.openxmlformats.org/officeDocument/2006/relationships/hyperlink" Target="https://promix-center.ru/elektromehanicheskie-zamki/promix-sm601/" TargetMode="External"/><Relationship Id="rId55" Type="http://schemas.openxmlformats.org/officeDocument/2006/relationships/hyperlink" Target="https://promix-center.ru/elektromehanicheskie-zamki/s-sharikovym-mehanizmom-zapiraniya-sm1xx/promix-sm134/" TargetMode="External"/><Relationship Id="rId7" Type="http://schemas.openxmlformats.org/officeDocument/2006/relationships/hyperlink" Target="http://www.promix-center.ru/elektromehanicheskie-zamki/s-kryukoobraznym-mehanizmom-zapiraniya-sm3xx/promix-sm305/" TargetMode="External"/><Relationship Id="rId71" Type="http://schemas.openxmlformats.org/officeDocument/2006/relationships/hyperlink" Target="https://promix-center.ru/prochaya-produkciya-1/promix-ad-et-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324"/>
  <sheetViews>
    <sheetView tabSelected="1" zoomScale="80" zoomScaleNormal="80" workbookViewId="0">
      <selection activeCell="E45" sqref="E45"/>
    </sheetView>
  </sheetViews>
  <sheetFormatPr defaultColWidth="8.875" defaultRowHeight="14.3" x14ac:dyDescent="0.25"/>
  <cols>
    <col min="1" max="1" width="2.125" style="23" customWidth="1"/>
    <col min="2" max="2" width="33.375" style="42" customWidth="1"/>
    <col min="3" max="3" width="20.25" style="44" customWidth="1"/>
    <col min="4" max="4" width="4.25" style="42" customWidth="1"/>
    <col min="5" max="5" width="104.875" style="43" customWidth="1"/>
    <col min="6" max="6" width="28.375" style="45" customWidth="1"/>
    <col min="7" max="8" width="10.75" style="1" hidden="1" customWidth="1"/>
    <col min="9" max="9" width="0.125" style="1" customWidth="1"/>
    <col min="10" max="16384" width="8.875" style="23"/>
  </cols>
  <sheetData>
    <row r="1" spans="2:9" ht="13.95" customHeight="1" x14ac:dyDescent="0.25">
      <c r="B1" s="19"/>
      <c r="C1" s="20"/>
      <c r="D1" s="19"/>
      <c r="E1" s="21"/>
      <c r="F1" s="22" t="s">
        <v>20</v>
      </c>
    </row>
    <row r="2" spans="2:9" ht="24.65" customHeight="1" x14ac:dyDescent="0.25">
      <c r="B2" s="19"/>
      <c r="C2" s="20"/>
      <c r="D2" s="19"/>
      <c r="E2" s="2"/>
      <c r="F2" s="24"/>
    </row>
    <row r="3" spans="2:9" ht="55.9" customHeight="1" x14ac:dyDescent="0.25">
      <c r="B3" s="19"/>
      <c r="C3" s="20"/>
      <c r="D3" s="19"/>
      <c r="E3" s="25"/>
      <c r="F3" s="24"/>
    </row>
    <row r="4" spans="2:9" ht="26.5" customHeight="1" x14ac:dyDescent="0.25">
      <c r="B4" s="26"/>
      <c r="C4" s="27"/>
      <c r="D4" s="27"/>
      <c r="E4" s="27"/>
      <c r="F4" s="27"/>
    </row>
    <row r="5" spans="2:9" ht="23.95" customHeight="1" x14ac:dyDescent="0.25">
      <c r="B5" s="28" t="s">
        <v>407</v>
      </c>
      <c r="C5" s="27"/>
      <c r="D5" s="27"/>
      <c r="E5" s="27"/>
      <c r="F5" s="29"/>
    </row>
    <row r="6" spans="2:9" ht="5.45" customHeight="1" x14ac:dyDescent="0.25">
      <c r="B6" s="26"/>
      <c r="C6" s="27"/>
      <c r="D6" s="27"/>
      <c r="E6" s="27"/>
      <c r="F6" s="29"/>
    </row>
    <row r="7" spans="2:9" ht="28.9" customHeight="1" thickBot="1" x14ac:dyDescent="0.3">
      <c r="B7" s="30"/>
      <c r="C7" s="31"/>
      <c r="D7" s="31"/>
      <c r="E7" s="31"/>
      <c r="F7" s="31"/>
      <c r="G7" s="31"/>
      <c r="H7" s="31"/>
      <c r="I7" s="31"/>
    </row>
    <row r="8" spans="2:9" ht="20.05" customHeight="1" x14ac:dyDescent="0.25">
      <c r="B8" s="100"/>
      <c r="C8" s="103" t="s">
        <v>0</v>
      </c>
      <c r="D8" s="104"/>
      <c r="E8" s="60" t="s">
        <v>1</v>
      </c>
      <c r="F8" s="149" t="s">
        <v>406</v>
      </c>
      <c r="G8" s="150"/>
      <c r="H8" s="150"/>
      <c r="I8" s="151"/>
    </row>
    <row r="9" spans="2:9" ht="20.05" customHeight="1" x14ac:dyDescent="0.25">
      <c r="B9" s="101"/>
      <c r="C9" s="105"/>
      <c r="D9" s="106"/>
      <c r="E9" s="61"/>
      <c r="F9" s="152"/>
      <c r="G9" s="153"/>
      <c r="H9" s="153"/>
      <c r="I9" s="154"/>
    </row>
    <row r="10" spans="2:9" ht="21.9" customHeight="1" thickBot="1" x14ac:dyDescent="0.3">
      <c r="B10" s="102"/>
      <c r="C10" s="107"/>
      <c r="D10" s="107"/>
      <c r="E10" s="62"/>
      <c r="F10" s="152"/>
      <c r="G10" s="153"/>
      <c r="H10" s="153"/>
      <c r="I10" s="154"/>
    </row>
    <row r="11" spans="2:9" ht="34" hidden="1" customHeight="1" thickBot="1" x14ac:dyDescent="0.3">
      <c r="B11" s="32"/>
      <c r="C11" s="33"/>
      <c r="D11" s="33"/>
      <c r="E11" s="34"/>
      <c r="F11" s="155"/>
      <c r="G11" s="156"/>
      <c r="H11" s="156"/>
      <c r="I11" s="157"/>
    </row>
    <row r="12" spans="2:9" s="48" customFormat="1" ht="45" customHeight="1" thickBot="1" x14ac:dyDescent="0.3">
      <c r="B12" s="161" t="s">
        <v>289</v>
      </c>
      <c r="C12" s="161"/>
      <c r="D12" s="161"/>
      <c r="E12" s="161"/>
      <c r="F12" s="161"/>
      <c r="G12" s="161"/>
      <c r="H12" s="161"/>
      <c r="I12" s="162"/>
    </row>
    <row r="13" spans="2:9" s="33" customFormat="1" ht="35.15" customHeight="1" thickBot="1" x14ac:dyDescent="0.3">
      <c r="B13" s="116"/>
      <c r="C13" s="63" t="s">
        <v>362</v>
      </c>
      <c r="D13" s="64"/>
      <c r="E13" s="64"/>
      <c r="F13" s="64"/>
      <c r="G13" s="35"/>
      <c r="H13" s="35"/>
      <c r="I13" s="35"/>
    </row>
    <row r="14" spans="2:9" s="33" customFormat="1" ht="73.55" customHeight="1" thickBot="1" x14ac:dyDescent="0.3">
      <c r="B14" s="117"/>
      <c r="C14" s="81" t="s">
        <v>285</v>
      </c>
      <c r="D14" s="82"/>
      <c r="E14" s="82"/>
      <c r="F14" s="18"/>
      <c r="G14" s="18"/>
      <c r="H14" s="18"/>
      <c r="I14" s="18"/>
    </row>
    <row r="15" spans="2:9" s="33" customFormat="1" ht="34" customHeight="1" thickBot="1" x14ac:dyDescent="0.3">
      <c r="B15" s="117"/>
      <c r="C15" s="66" t="s">
        <v>21</v>
      </c>
      <c r="D15" s="66"/>
      <c r="E15" s="3" t="s">
        <v>369</v>
      </c>
      <c r="F15" s="55">
        <v>3742.2000000000003</v>
      </c>
      <c r="G15" s="16"/>
      <c r="H15" s="16"/>
      <c r="I15" s="16"/>
    </row>
    <row r="16" spans="2:9" s="34" customFormat="1" ht="34" customHeight="1" thickBot="1" x14ac:dyDescent="0.3">
      <c r="B16" s="117"/>
      <c r="C16" s="66" t="s">
        <v>22</v>
      </c>
      <c r="D16" s="66"/>
      <c r="E16" s="3" t="s">
        <v>370</v>
      </c>
      <c r="F16" s="55">
        <v>4040.3</v>
      </c>
      <c r="G16" s="16"/>
      <c r="H16" s="16"/>
      <c r="I16" s="16"/>
    </row>
    <row r="17" spans="2:9" s="33" customFormat="1" ht="34" customHeight="1" thickBot="1" x14ac:dyDescent="0.3">
      <c r="B17" s="117"/>
      <c r="C17" s="66" t="s">
        <v>23</v>
      </c>
      <c r="D17" s="66"/>
      <c r="E17" s="3" t="s">
        <v>371</v>
      </c>
      <c r="F17" s="55">
        <v>3742.2000000000003</v>
      </c>
      <c r="G17" s="16"/>
      <c r="H17" s="16"/>
      <c r="I17" s="16"/>
    </row>
    <row r="18" spans="2:9" s="33" customFormat="1" ht="34" customHeight="1" thickBot="1" x14ac:dyDescent="0.3">
      <c r="B18" s="117"/>
      <c r="C18" s="66" t="s">
        <v>24</v>
      </c>
      <c r="D18" s="66"/>
      <c r="E18" s="3" t="s">
        <v>372</v>
      </c>
      <c r="F18" s="55">
        <v>4040.3</v>
      </c>
      <c r="G18" s="16"/>
      <c r="H18" s="16"/>
      <c r="I18" s="16"/>
    </row>
    <row r="19" spans="2:9" s="33" customFormat="1" ht="34" customHeight="1" thickBot="1" x14ac:dyDescent="0.3">
      <c r="B19" s="117"/>
      <c r="C19" s="66" t="s">
        <v>25</v>
      </c>
      <c r="D19" s="66"/>
      <c r="E19" s="3" t="s">
        <v>373</v>
      </c>
      <c r="F19" s="55">
        <v>4389</v>
      </c>
      <c r="G19" s="16"/>
      <c r="H19" s="16"/>
      <c r="I19" s="16"/>
    </row>
    <row r="20" spans="2:9" s="33" customFormat="1" ht="34" customHeight="1" thickBot="1" x14ac:dyDescent="0.3">
      <c r="B20" s="117"/>
      <c r="C20" s="66" t="s">
        <v>26</v>
      </c>
      <c r="D20" s="66"/>
      <c r="E20" s="3" t="s">
        <v>374</v>
      </c>
      <c r="F20" s="55">
        <v>4389</v>
      </c>
      <c r="G20" s="16"/>
      <c r="H20" s="16"/>
      <c r="I20" s="16"/>
    </row>
    <row r="21" spans="2:9" s="33" customFormat="1" ht="21.9" customHeight="1" thickBot="1" x14ac:dyDescent="0.3">
      <c r="B21" s="117"/>
      <c r="C21" s="79"/>
      <c r="D21" s="79"/>
      <c r="E21" s="4" t="s">
        <v>165</v>
      </c>
      <c r="F21" s="70" t="s">
        <v>14</v>
      </c>
      <c r="G21" s="71"/>
      <c r="H21" s="71"/>
      <c r="I21" s="72"/>
    </row>
    <row r="22" spans="2:9" s="33" customFormat="1" ht="35.15" customHeight="1" thickBot="1" x14ac:dyDescent="0.3">
      <c r="B22" s="118"/>
      <c r="C22" s="63" t="s">
        <v>111</v>
      </c>
      <c r="D22" s="65"/>
      <c r="E22" s="65"/>
      <c r="F22" s="65"/>
      <c r="G22" s="13"/>
      <c r="H22" s="13"/>
      <c r="I22" s="13"/>
    </row>
    <row r="23" spans="2:9" s="33" customFormat="1" ht="63.7" customHeight="1" thickBot="1" x14ac:dyDescent="0.3">
      <c r="B23" s="119"/>
      <c r="C23" s="81" t="s">
        <v>375</v>
      </c>
      <c r="D23" s="82"/>
      <c r="E23" s="82"/>
      <c r="F23" s="17"/>
      <c r="G23" s="16"/>
      <c r="H23" s="16"/>
      <c r="I23" s="16"/>
    </row>
    <row r="24" spans="2:9" s="33" customFormat="1" ht="34" customHeight="1" thickBot="1" x14ac:dyDescent="0.3">
      <c r="B24" s="119"/>
      <c r="C24" s="66" t="s">
        <v>27</v>
      </c>
      <c r="D24" s="66"/>
      <c r="E24" s="3" t="s">
        <v>257</v>
      </c>
      <c r="F24" s="55">
        <v>3584.9</v>
      </c>
      <c r="G24" s="16"/>
      <c r="H24" s="16"/>
      <c r="I24" s="16"/>
    </row>
    <row r="25" spans="2:9" s="33" customFormat="1" ht="34" customHeight="1" thickBot="1" x14ac:dyDescent="0.3">
      <c r="B25" s="119"/>
      <c r="C25" s="66" t="s">
        <v>28</v>
      </c>
      <c r="D25" s="66"/>
      <c r="E25" s="3" t="s">
        <v>256</v>
      </c>
      <c r="F25" s="55">
        <v>3466.1000000000004</v>
      </c>
      <c r="G25" s="16"/>
      <c r="H25" s="16"/>
      <c r="I25" s="16"/>
    </row>
    <row r="26" spans="2:9" s="33" customFormat="1" ht="34" customHeight="1" thickBot="1" x14ac:dyDescent="0.3">
      <c r="B26" s="119"/>
      <c r="C26" s="66" t="s">
        <v>29</v>
      </c>
      <c r="D26" s="66"/>
      <c r="E26" s="3" t="s">
        <v>258</v>
      </c>
      <c r="F26" s="55">
        <v>3584.9</v>
      </c>
      <c r="G26" s="16"/>
      <c r="H26" s="16"/>
      <c r="I26" s="16"/>
    </row>
    <row r="27" spans="2:9" s="33" customFormat="1" ht="34" customHeight="1" thickBot="1" x14ac:dyDescent="0.3">
      <c r="B27" s="119"/>
      <c r="C27" s="66" t="s">
        <v>30</v>
      </c>
      <c r="D27" s="66"/>
      <c r="E27" s="3" t="s">
        <v>259</v>
      </c>
      <c r="F27" s="55">
        <v>3466.1000000000004</v>
      </c>
      <c r="G27" s="16"/>
      <c r="H27" s="16"/>
      <c r="I27" s="16"/>
    </row>
    <row r="28" spans="2:9" s="33" customFormat="1" ht="34" customHeight="1" thickBot="1" x14ac:dyDescent="0.3">
      <c r="B28" s="119"/>
      <c r="C28" s="66" t="s">
        <v>31</v>
      </c>
      <c r="D28" s="66"/>
      <c r="E28" s="3" t="s">
        <v>260</v>
      </c>
      <c r="F28" s="55">
        <v>3957.8</v>
      </c>
      <c r="G28" s="16"/>
      <c r="H28" s="16"/>
      <c r="I28" s="16"/>
    </row>
    <row r="29" spans="2:9" s="33" customFormat="1" ht="34" customHeight="1" thickBot="1" x14ac:dyDescent="0.3">
      <c r="B29" s="119"/>
      <c r="C29" s="66" t="s">
        <v>32</v>
      </c>
      <c r="D29" s="66"/>
      <c r="E29" s="3" t="s">
        <v>261</v>
      </c>
      <c r="F29" s="55">
        <v>3957.8</v>
      </c>
      <c r="G29" s="16"/>
      <c r="H29" s="16"/>
      <c r="I29" s="16"/>
    </row>
    <row r="30" spans="2:9" s="33" customFormat="1" ht="21.9" customHeight="1" thickBot="1" x14ac:dyDescent="0.3">
      <c r="B30" s="120"/>
      <c r="C30" s="79"/>
      <c r="D30" s="79"/>
      <c r="E30" s="4" t="s">
        <v>165</v>
      </c>
      <c r="F30" s="73" t="s">
        <v>14</v>
      </c>
      <c r="G30" s="74"/>
      <c r="H30" s="74"/>
      <c r="I30" s="75"/>
    </row>
    <row r="31" spans="2:9" s="33" customFormat="1" ht="35.15" customHeight="1" thickBot="1" x14ac:dyDescent="0.3">
      <c r="B31" s="69"/>
      <c r="C31" s="67" t="s">
        <v>290</v>
      </c>
      <c r="D31" s="68"/>
      <c r="E31" s="68"/>
      <c r="F31" s="68"/>
      <c r="G31" s="13"/>
      <c r="H31" s="13"/>
      <c r="I31" s="13"/>
    </row>
    <row r="32" spans="2:9" s="33" customFormat="1" ht="84.6" customHeight="1" thickBot="1" x14ac:dyDescent="0.3">
      <c r="B32" s="84"/>
      <c r="C32" s="81" t="s">
        <v>286</v>
      </c>
      <c r="D32" s="82"/>
      <c r="E32" s="82"/>
      <c r="F32" s="17"/>
      <c r="G32" s="16"/>
      <c r="H32" s="16"/>
      <c r="I32" s="16"/>
    </row>
    <row r="33" spans="2:9" s="33" customFormat="1" ht="21.9" customHeight="1" thickBot="1" x14ac:dyDescent="0.3">
      <c r="B33" s="84"/>
      <c r="C33" s="66" t="s">
        <v>33</v>
      </c>
      <c r="D33" s="66"/>
      <c r="E33" s="5" t="s">
        <v>35</v>
      </c>
      <c r="F33" s="55">
        <v>4128.3</v>
      </c>
      <c r="G33" s="16"/>
      <c r="H33" s="16"/>
      <c r="I33" s="16"/>
    </row>
    <row r="34" spans="2:9" s="33" customFormat="1" ht="21.9" customHeight="1" thickBot="1" x14ac:dyDescent="0.3">
      <c r="B34" s="84"/>
      <c r="C34" s="66" t="s">
        <v>34</v>
      </c>
      <c r="D34" s="66"/>
      <c r="E34" s="5" t="s">
        <v>73</v>
      </c>
      <c r="F34" s="55">
        <v>4128.3</v>
      </c>
      <c r="G34" s="16"/>
      <c r="H34" s="16"/>
      <c r="I34" s="16"/>
    </row>
    <row r="35" spans="2:9" s="33" customFormat="1" ht="21.9" customHeight="1" thickBot="1" x14ac:dyDescent="0.3">
      <c r="B35" s="109"/>
      <c r="C35" s="66" t="s">
        <v>74</v>
      </c>
      <c r="D35" s="66"/>
      <c r="E35" s="5" t="s">
        <v>76</v>
      </c>
      <c r="F35" s="55">
        <v>4530.9000000000005</v>
      </c>
      <c r="G35" s="16"/>
      <c r="H35" s="16"/>
      <c r="I35" s="16"/>
    </row>
    <row r="36" spans="2:9" s="33" customFormat="1" ht="21.9" customHeight="1" thickBot="1" x14ac:dyDescent="0.3">
      <c r="B36" s="109"/>
      <c r="C36" s="66" t="s">
        <v>75</v>
      </c>
      <c r="D36" s="66"/>
      <c r="E36" s="5" t="s">
        <v>77</v>
      </c>
      <c r="F36" s="55">
        <v>4530.9000000000005</v>
      </c>
      <c r="G36" s="16"/>
      <c r="H36" s="16"/>
      <c r="I36" s="16"/>
    </row>
    <row r="37" spans="2:9" s="33" customFormat="1" ht="35.15" customHeight="1" thickBot="1" x14ac:dyDescent="0.3">
      <c r="B37" s="110"/>
      <c r="C37" s="121" t="s">
        <v>254</v>
      </c>
      <c r="D37" s="122"/>
      <c r="E37" s="122"/>
      <c r="F37" s="122"/>
      <c r="G37" s="46"/>
      <c r="H37" s="46"/>
      <c r="I37" s="46"/>
    </row>
    <row r="38" spans="2:9" s="33" customFormat="1" ht="57.75" customHeight="1" thickBot="1" x14ac:dyDescent="0.3">
      <c r="B38" s="86"/>
      <c r="C38" s="81" t="s">
        <v>287</v>
      </c>
      <c r="D38" s="82"/>
      <c r="E38" s="82"/>
      <c r="F38" s="17"/>
      <c r="G38" s="16"/>
      <c r="H38" s="16"/>
      <c r="I38" s="16"/>
    </row>
    <row r="39" spans="2:9" s="33" customFormat="1" ht="21.9" customHeight="1" thickBot="1" x14ac:dyDescent="0.3">
      <c r="B39" s="86"/>
      <c r="C39" s="66" t="s">
        <v>255</v>
      </c>
      <c r="D39" s="66"/>
      <c r="E39" s="3" t="s">
        <v>384</v>
      </c>
      <c r="F39" s="55">
        <v>3267.0000000000005</v>
      </c>
      <c r="G39" s="16"/>
      <c r="H39" s="16"/>
      <c r="I39" s="16"/>
    </row>
    <row r="40" spans="2:9" s="33" customFormat="1" ht="21.9" customHeight="1" thickBot="1" x14ac:dyDescent="0.3">
      <c r="B40" s="87"/>
      <c r="C40" s="123" t="s">
        <v>408</v>
      </c>
      <c r="D40" s="123"/>
      <c r="E40" s="58" t="s">
        <v>409</v>
      </c>
      <c r="F40" s="59">
        <f>3657</f>
        <v>3657</v>
      </c>
      <c r="G40" s="16"/>
      <c r="H40" s="16"/>
      <c r="I40" s="16"/>
    </row>
    <row r="41" spans="2:9" s="33" customFormat="1" ht="30.25" customHeight="1" thickBot="1" x14ac:dyDescent="0.3">
      <c r="B41" s="113"/>
      <c r="C41" s="67" t="s">
        <v>368</v>
      </c>
      <c r="D41" s="68"/>
      <c r="E41" s="68"/>
      <c r="F41" s="68"/>
      <c r="G41" s="13"/>
      <c r="H41" s="13"/>
      <c r="I41" s="13"/>
    </row>
    <row r="42" spans="2:9" s="33" customFormat="1" ht="21.9" customHeight="1" thickBot="1" x14ac:dyDescent="0.3">
      <c r="B42" s="86"/>
      <c r="C42" s="6" t="s">
        <v>103</v>
      </c>
      <c r="D42" s="7"/>
      <c r="E42" s="8" t="s">
        <v>107</v>
      </c>
      <c r="F42" s="55">
        <v>2594.9</v>
      </c>
      <c r="G42" s="16"/>
      <c r="H42" s="16"/>
      <c r="I42" s="16"/>
    </row>
    <row r="43" spans="2:9" s="33" customFormat="1" ht="21.9" customHeight="1" thickBot="1" x14ac:dyDescent="0.3">
      <c r="B43" s="86"/>
      <c r="C43" s="6" t="s">
        <v>104</v>
      </c>
      <c r="D43" s="7"/>
      <c r="E43" s="8" t="s">
        <v>108</v>
      </c>
      <c r="F43" s="55">
        <v>2594.9</v>
      </c>
      <c r="G43" s="16"/>
      <c r="H43" s="16"/>
      <c r="I43" s="16"/>
    </row>
    <row r="44" spans="2:9" s="33" customFormat="1" ht="21.9" customHeight="1" thickBot="1" x14ac:dyDescent="0.3">
      <c r="B44" s="86"/>
      <c r="C44" s="6" t="s">
        <v>105</v>
      </c>
      <c r="D44" s="7"/>
      <c r="E44" s="8" t="s">
        <v>109</v>
      </c>
      <c r="F44" s="55">
        <v>2594.9</v>
      </c>
      <c r="G44" s="16"/>
      <c r="H44" s="16"/>
      <c r="I44" s="16"/>
    </row>
    <row r="45" spans="2:9" s="33" customFormat="1" ht="21.9" customHeight="1" thickBot="1" x14ac:dyDescent="0.3">
      <c r="B45" s="87"/>
      <c r="C45" s="6" t="s">
        <v>106</v>
      </c>
      <c r="D45" s="7"/>
      <c r="E45" s="8" t="s">
        <v>110</v>
      </c>
      <c r="F45" s="55">
        <v>2594.9</v>
      </c>
      <c r="G45" s="16"/>
      <c r="H45" s="16"/>
      <c r="I45" s="16"/>
    </row>
    <row r="46" spans="2:9" s="33" customFormat="1" ht="21.9" customHeight="1" thickBot="1" x14ac:dyDescent="0.3">
      <c r="B46" s="113"/>
      <c r="C46" s="6" t="s">
        <v>95</v>
      </c>
      <c r="D46" s="7"/>
      <c r="E46" s="8" t="s">
        <v>99</v>
      </c>
      <c r="F46" s="55">
        <v>2594.9</v>
      </c>
      <c r="G46" s="16"/>
      <c r="H46" s="16"/>
      <c r="I46" s="16"/>
    </row>
    <row r="47" spans="2:9" s="33" customFormat="1" ht="21.9" customHeight="1" thickBot="1" x14ac:dyDescent="0.3">
      <c r="B47" s="86"/>
      <c r="C47" s="6" t="s">
        <v>96</v>
      </c>
      <c r="D47" s="7"/>
      <c r="E47" s="8" t="s">
        <v>100</v>
      </c>
      <c r="F47" s="55">
        <v>2594.9</v>
      </c>
      <c r="G47" s="16"/>
      <c r="H47" s="16"/>
      <c r="I47" s="16"/>
    </row>
    <row r="48" spans="2:9" s="33" customFormat="1" ht="21.9" customHeight="1" thickBot="1" x14ac:dyDescent="0.3">
      <c r="B48" s="86"/>
      <c r="C48" s="6" t="s">
        <v>97</v>
      </c>
      <c r="D48" s="7"/>
      <c r="E48" s="8" t="s">
        <v>101</v>
      </c>
      <c r="F48" s="55">
        <v>2594.9</v>
      </c>
      <c r="G48" s="16"/>
      <c r="H48" s="16"/>
      <c r="I48" s="16"/>
    </row>
    <row r="49" spans="2:9" s="33" customFormat="1" ht="21.9" customHeight="1" thickBot="1" x14ac:dyDescent="0.3">
      <c r="B49" s="87"/>
      <c r="C49" s="6" t="s">
        <v>98</v>
      </c>
      <c r="D49" s="7"/>
      <c r="E49" s="8" t="s">
        <v>102</v>
      </c>
      <c r="F49" s="55">
        <v>2594.9</v>
      </c>
      <c r="G49" s="16"/>
      <c r="H49" s="16"/>
      <c r="I49" s="16"/>
    </row>
    <row r="50" spans="2:9" s="33" customFormat="1" ht="35.15" customHeight="1" thickBot="1" x14ac:dyDescent="0.3">
      <c r="B50" s="113"/>
      <c r="C50" s="63" t="s">
        <v>288</v>
      </c>
      <c r="D50" s="88"/>
      <c r="E50" s="88"/>
      <c r="F50" s="88"/>
      <c r="G50" s="13"/>
      <c r="H50" s="13"/>
      <c r="I50" s="13"/>
    </row>
    <row r="51" spans="2:9" s="33" customFormat="1" ht="58.75" customHeight="1" thickBot="1" x14ac:dyDescent="0.3">
      <c r="B51" s="86"/>
      <c r="C51" s="81" t="s">
        <v>175</v>
      </c>
      <c r="D51" s="82"/>
      <c r="E51" s="82"/>
      <c r="F51" s="17"/>
      <c r="G51" s="16"/>
      <c r="H51" s="16"/>
      <c r="I51" s="16"/>
    </row>
    <row r="52" spans="2:9" s="33" customFormat="1" ht="21.9" customHeight="1" thickBot="1" x14ac:dyDescent="0.3">
      <c r="B52" s="86"/>
      <c r="C52" s="124" t="s">
        <v>171</v>
      </c>
      <c r="D52" s="125"/>
      <c r="E52" s="8" t="s">
        <v>172</v>
      </c>
      <c r="F52" s="55">
        <v>3127.3</v>
      </c>
      <c r="G52" s="16"/>
      <c r="H52" s="16"/>
      <c r="I52" s="16"/>
    </row>
    <row r="53" spans="2:9" s="33" customFormat="1" ht="21.9" customHeight="1" thickBot="1" x14ac:dyDescent="0.3">
      <c r="B53" s="87"/>
      <c r="C53" s="124" t="s">
        <v>173</v>
      </c>
      <c r="D53" s="125"/>
      <c r="E53" s="8" t="s">
        <v>198</v>
      </c>
      <c r="F53" s="55">
        <v>3127.3</v>
      </c>
      <c r="G53" s="16"/>
      <c r="H53" s="16"/>
      <c r="I53" s="16"/>
    </row>
    <row r="54" spans="2:9" s="33" customFormat="1" ht="35.15" customHeight="1" thickBot="1" x14ac:dyDescent="0.3">
      <c r="B54" s="110"/>
      <c r="C54" s="67" t="s">
        <v>150</v>
      </c>
      <c r="D54" s="68"/>
      <c r="E54" s="68"/>
      <c r="F54" s="68"/>
      <c r="G54" s="13"/>
      <c r="H54" s="13"/>
      <c r="I54" s="13"/>
    </row>
    <row r="55" spans="2:9" s="33" customFormat="1" ht="56.4" customHeight="1" thickBot="1" x14ac:dyDescent="0.3">
      <c r="B55" s="86"/>
      <c r="C55" s="81" t="s">
        <v>363</v>
      </c>
      <c r="D55" s="82"/>
      <c r="E55" s="82"/>
      <c r="F55" s="17"/>
      <c r="G55" s="16"/>
      <c r="H55" s="16"/>
      <c r="I55" s="16"/>
    </row>
    <row r="56" spans="2:9" s="33" customFormat="1" ht="21.9" customHeight="1" thickBot="1" x14ac:dyDescent="0.3">
      <c r="B56" s="87"/>
      <c r="C56" s="66" t="s">
        <v>149</v>
      </c>
      <c r="D56" s="66"/>
      <c r="E56" s="4" t="s">
        <v>87</v>
      </c>
      <c r="F56" s="55">
        <v>2356.2000000000003</v>
      </c>
      <c r="G56" s="16"/>
      <c r="H56" s="16"/>
      <c r="I56" s="16"/>
    </row>
    <row r="57" spans="2:9" s="33" customFormat="1" ht="35.15" customHeight="1" thickBot="1" x14ac:dyDescent="0.3">
      <c r="B57" s="110"/>
      <c r="C57" s="80" t="s">
        <v>205</v>
      </c>
      <c r="D57" s="80"/>
      <c r="E57" s="80"/>
      <c r="F57" s="80"/>
      <c r="G57" s="13"/>
      <c r="H57" s="13"/>
      <c r="I57" s="13"/>
    </row>
    <row r="58" spans="2:9" s="33" customFormat="1" ht="75.25" customHeight="1" thickBot="1" x14ac:dyDescent="0.3">
      <c r="B58" s="86"/>
      <c r="C58" s="81" t="s">
        <v>280</v>
      </c>
      <c r="D58" s="82"/>
      <c r="E58" s="82"/>
      <c r="F58" s="17"/>
      <c r="G58" s="16"/>
      <c r="H58" s="16"/>
      <c r="I58" s="16"/>
    </row>
    <row r="59" spans="2:9" s="33" customFormat="1" ht="21.9" customHeight="1" thickBot="1" x14ac:dyDescent="0.3">
      <c r="B59" s="87"/>
      <c r="C59" s="66" t="s">
        <v>206</v>
      </c>
      <c r="D59" s="66"/>
      <c r="E59" s="4" t="s">
        <v>207</v>
      </c>
      <c r="F59" s="55">
        <v>5815.7000000000007</v>
      </c>
      <c r="G59" s="16"/>
      <c r="H59" s="16"/>
      <c r="I59" s="16"/>
    </row>
    <row r="60" spans="2:9" s="33" customFormat="1" ht="35.15" customHeight="1" thickBot="1" x14ac:dyDescent="0.3">
      <c r="B60" s="108"/>
      <c r="C60" s="67" t="s">
        <v>112</v>
      </c>
      <c r="D60" s="68"/>
      <c r="E60" s="68"/>
      <c r="F60" s="68"/>
      <c r="G60" s="13"/>
      <c r="H60" s="13"/>
      <c r="I60" s="13"/>
    </row>
    <row r="61" spans="2:9" s="33" customFormat="1" ht="50.95" customHeight="1" thickBot="1" x14ac:dyDescent="0.3">
      <c r="B61" s="108"/>
      <c r="C61" s="81" t="s">
        <v>364</v>
      </c>
      <c r="D61" s="82"/>
      <c r="E61" s="82"/>
      <c r="F61" s="17"/>
      <c r="G61" s="16"/>
      <c r="H61" s="16"/>
      <c r="I61" s="16"/>
    </row>
    <row r="62" spans="2:9" s="33" customFormat="1" ht="21.9" customHeight="1" thickBot="1" x14ac:dyDescent="0.3">
      <c r="B62" s="108"/>
      <c r="C62" s="66" t="s">
        <v>36</v>
      </c>
      <c r="D62" s="66"/>
      <c r="E62" s="5" t="s">
        <v>43</v>
      </c>
      <c r="F62" s="55">
        <v>3792.8</v>
      </c>
      <c r="G62" s="16"/>
      <c r="H62" s="16"/>
      <c r="I62" s="16"/>
    </row>
    <row r="63" spans="2:9" s="33" customFormat="1" ht="21.9" customHeight="1" thickBot="1" x14ac:dyDescent="0.3">
      <c r="B63" s="108"/>
      <c r="C63" s="66" t="s">
        <v>37</v>
      </c>
      <c r="D63" s="66"/>
      <c r="E63" s="5" t="s">
        <v>78</v>
      </c>
      <c r="F63" s="55">
        <v>3792.8</v>
      </c>
      <c r="G63" s="16"/>
      <c r="H63" s="16"/>
      <c r="I63" s="16"/>
    </row>
    <row r="64" spans="2:9" s="33" customFormat="1" ht="21.9" customHeight="1" thickBot="1" x14ac:dyDescent="0.3">
      <c r="B64" s="108"/>
      <c r="C64" s="66" t="s">
        <v>39</v>
      </c>
      <c r="D64" s="66"/>
      <c r="E64" s="5" t="s">
        <v>79</v>
      </c>
      <c r="F64" s="55">
        <v>3792.8</v>
      </c>
      <c r="G64" s="16"/>
      <c r="H64" s="16"/>
      <c r="I64" s="16"/>
    </row>
    <row r="65" spans="2:9" s="33" customFormat="1" ht="21.9" customHeight="1" thickBot="1" x14ac:dyDescent="0.3">
      <c r="B65" s="108"/>
      <c r="C65" s="66" t="s">
        <v>40</v>
      </c>
      <c r="D65" s="66"/>
      <c r="E65" s="5" t="s">
        <v>80</v>
      </c>
      <c r="F65" s="55">
        <v>3792.8</v>
      </c>
      <c r="G65" s="16"/>
      <c r="H65" s="16"/>
      <c r="I65" s="16"/>
    </row>
    <row r="66" spans="2:9" s="33" customFormat="1" ht="21.9" customHeight="1" thickBot="1" x14ac:dyDescent="0.3">
      <c r="B66" s="108"/>
      <c r="C66" s="66" t="s">
        <v>38</v>
      </c>
      <c r="D66" s="66"/>
      <c r="E66" s="5" t="s">
        <v>81</v>
      </c>
      <c r="F66" s="55">
        <v>4165.7000000000007</v>
      </c>
      <c r="G66" s="16"/>
      <c r="H66" s="16"/>
      <c r="I66" s="16"/>
    </row>
    <row r="67" spans="2:9" s="33" customFormat="1" ht="21.9" customHeight="1" thickBot="1" x14ac:dyDescent="0.3">
      <c r="B67" s="108"/>
      <c r="C67" s="66" t="s">
        <v>41</v>
      </c>
      <c r="D67" s="66"/>
      <c r="E67" s="5" t="s">
        <v>82</v>
      </c>
      <c r="F67" s="55">
        <v>4165.7000000000007</v>
      </c>
      <c r="G67" s="16"/>
      <c r="H67" s="16"/>
      <c r="I67" s="16"/>
    </row>
    <row r="68" spans="2:9" s="33" customFormat="1" ht="21.9" customHeight="1" thickBot="1" x14ac:dyDescent="0.3">
      <c r="B68" s="108"/>
      <c r="C68" s="66" t="s">
        <v>180</v>
      </c>
      <c r="D68" s="66"/>
      <c r="E68" s="5" t="s">
        <v>182</v>
      </c>
      <c r="F68" s="55">
        <v>4165.7000000000007</v>
      </c>
      <c r="G68" s="16"/>
      <c r="H68" s="16"/>
      <c r="I68" s="16"/>
    </row>
    <row r="69" spans="2:9" s="33" customFormat="1" ht="21.9" customHeight="1" thickBot="1" x14ac:dyDescent="0.3">
      <c r="B69" s="108"/>
      <c r="C69" s="66" t="s">
        <v>181</v>
      </c>
      <c r="D69" s="66"/>
      <c r="E69" s="5" t="s">
        <v>183</v>
      </c>
      <c r="F69" s="55">
        <v>4165.7000000000007</v>
      </c>
      <c r="G69" s="16"/>
      <c r="H69" s="16"/>
      <c r="I69" s="16"/>
    </row>
    <row r="70" spans="2:9" s="33" customFormat="1" ht="35.15" customHeight="1" thickBot="1" x14ac:dyDescent="0.3">
      <c r="B70" s="110"/>
      <c r="C70" s="67" t="s">
        <v>113</v>
      </c>
      <c r="D70" s="68"/>
      <c r="E70" s="68"/>
      <c r="F70" s="68"/>
      <c r="G70" s="13"/>
      <c r="H70" s="13"/>
      <c r="I70" s="13"/>
    </row>
    <row r="71" spans="2:9" s="33" customFormat="1" ht="66.25" customHeight="1" thickBot="1" x14ac:dyDescent="0.3">
      <c r="B71" s="86"/>
      <c r="C71" s="81" t="s">
        <v>376</v>
      </c>
      <c r="D71" s="82"/>
      <c r="E71" s="82"/>
      <c r="F71" s="17"/>
      <c r="G71" s="16"/>
      <c r="H71" s="16"/>
      <c r="I71" s="16"/>
    </row>
    <row r="72" spans="2:9" s="33" customFormat="1" ht="21.9" customHeight="1" thickBot="1" x14ac:dyDescent="0.3">
      <c r="B72" s="86"/>
      <c r="C72" s="66" t="s">
        <v>42</v>
      </c>
      <c r="D72" s="66"/>
      <c r="E72" s="5" t="s">
        <v>83</v>
      </c>
      <c r="F72" s="55">
        <v>4791.6000000000004</v>
      </c>
      <c r="G72" s="16"/>
      <c r="H72" s="16"/>
      <c r="I72" s="16"/>
    </row>
    <row r="73" spans="2:9" s="33" customFormat="1" ht="21.9" customHeight="1" thickBot="1" x14ac:dyDescent="0.3">
      <c r="B73" s="86"/>
      <c r="C73" s="66" t="s">
        <v>44</v>
      </c>
      <c r="D73" s="66"/>
      <c r="E73" s="5" t="s">
        <v>84</v>
      </c>
      <c r="F73" s="55">
        <v>4791.6000000000004</v>
      </c>
      <c r="G73" s="16"/>
      <c r="H73" s="16"/>
      <c r="I73" s="16"/>
    </row>
    <row r="74" spans="2:9" s="33" customFormat="1" ht="21.9" customHeight="1" thickBot="1" x14ac:dyDescent="0.3">
      <c r="B74" s="86"/>
      <c r="C74" s="66" t="s">
        <v>85</v>
      </c>
      <c r="D74" s="66"/>
      <c r="E74" s="5" t="s">
        <v>87</v>
      </c>
      <c r="F74" s="55">
        <v>4791.6000000000004</v>
      </c>
      <c r="G74" s="16"/>
      <c r="H74" s="16"/>
      <c r="I74" s="16"/>
    </row>
    <row r="75" spans="2:9" s="33" customFormat="1" ht="21.9" customHeight="1" thickBot="1" x14ac:dyDescent="0.3">
      <c r="B75" s="87"/>
      <c r="C75" s="66" t="s">
        <v>86</v>
      </c>
      <c r="D75" s="66"/>
      <c r="E75" s="5" t="s">
        <v>88</v>
      </c>
      <c r="F75" s="55">
        <v>4791.6000000000004</v>
      </c>
      <c r="G75" s="16"/>
      <c r="H75" s="16"/>
      <c r="I75" s="16"/>
    </row>
    <row r="76" spans="2:9" s="33" customFormat="1" ht="35.15" customHeight="1" thickBot="1" x14ac:dyDescent="0.3">
      <c r="B76" s="108"/>
      <c r="C76" s="67" t="s">
        <v>114</v>
      </c>
      <c r="D76" s="68"/>
      <c r="E76" s="68"/>
      <c r="F76" s="68"/>
      <c r="G76" s="13"/>
      <c r="H76" s="13"/>
      <c r="I76" s="13"/>
    </row>
    <row r="77" spans="2:9" s="33" customFormat="1" ht="80.5" customHeight="1" thickBot="1" x14ac:dyDescent="0.3">
      <c r="B77" s="108"/>
      <c r="C77" s="81" t="s">
        <v>365</v>
      </c>
      <c r="D77" s="82"/>
      <c r="E77" s="82"/>
      <c r="F77" s="17"/>
      <c r="G77" s="16"/>
      <c r="H77" s="16"/>
      <c r="I77" s="16"/>
    </row>
    <row r="78" spans="2:9" s="33" customFormat="1" ht="21.9" customHeight="1" thickBot="1" x14ac:dyDescent="0.3">
      <c r="B78" s="108"/>
      <c r="C78" s="78" t="s">
        <v>45</v>
      </c>
      <c r="D78" s="78"/>
      <c r="E78" s="9" t="s">
        <v>17</v>
      </c>
      <c r="F78" s="55">
        <v>1553.2</v>
      </c>
      <c r="G78" s="16"/>
      <c r="H78" s="16"/>
      <c r="I78" s="16"/>
    </row>
    <row r="79" spans="2:9" s="33" customFormat="1" ht="35.15" customHeight="1" thickBot="1" x14ac:dyDescent="0.3">
      <c r="B79" s="108"/>
      <c r="C79" s="67" t="s">
        <v>214</v>
      </c>
      <c r="D79" s="68"/>
      <c r="E79" s="68"/>
      <c r="F79" s="68"/>
      <c r="G79" s="13"/>
      <c r="H79" s="13"/>
      <c r="I79" s="13"/>
    </row>
    <row r="80" spans="2:9" s="33" customFormat="1" ht="94.75" customHeight="1" thickBot="1" x14ac:dyDescent="0.3">
      <c r="B80" s="108"/>
      <c r="C80" s="81" t="s">
        <v>366</v>
      </c>
      <c r="D80" s="82"/>
      <c r="E80" s="82"/>
      <c r="F80" s="17"/>
      <c r="G80" s="16"/>
      <c r="H80" s="16"/>
      <c r="I80" s="16"/>
    </row>
    <row r="81" spans="2:9" s="33" customFormat="1" ht="34" customHeight="1" thickBot="1" x14ac:dyDescent="0.3">
      <c r="B81" s="108"/>
      <c r="C81" s="78" t="s">
        <v>215</v>
      </c>
      <c r="D81" s="78"/>
      <c r="E81" s="14" t="s">
        <v>284</v>
      </c>
      <c r="F81" s="56">
        <v>5900</v>
      </c>
      <c r="G81" s="16"/>
      <c r="H81" s="16"/>
      <c r="I81" s="16"/>
    </row>
    <row r="82" spans="2:9" s="33" customFormat="1" ht="35.15" customHeight="1" thickBot="1" x14ac:dyDescent="0.3">
      <c r="B82" s="69"/>
      <c r="C82" s="67" t="s">
        <v>115</v>
      </c>
      <c r="D82" s="68"/>
      <c r="E82" s="68"/>
      <c r="F82" s="68"/>
      <c r="G82" s="13"/>
      <c r="H82" s="13"/>
      <c r="I82" s="13"/>
    </row>
    <row r="83" spans="2:9" s="33" customFormat="1" ht="49.95" customHeight="1" thickBot="1" x14ac:dyDescent="0.3">
      <c r="B83" s="84"/>
      <c r="C83" s="81" t="s">
        <v>291</v>
      </c>
      <c r="D83" s="82"/>
      <c r="E83" s="82"/>
      <c r="F83" s="17"/>
      <c r="G83" s="16"/>
      <c r="H83" s="16"/>
      <c r="I83" s="16"/>
    </row>
    <row r="84" spans="2:9" s="33" customFormat="1" ht="21.9" customHeight="1" thickBot="1" x14ac:dyDescent="0.3">
      <c r="B84" s="84"/>
      <c r="C84" s="66" t="s">
        <v>46</v>
      </c>
      <c r="D84" s="66"/>
      <c r="E84" s="10" t="s">
        <v>377</v>
      </c>
      <c r="F84" s="55">
        <v>4329.6000000000004</v>
      </c>
      <c r="G84" s="16"/>
      <c r="H84" s="16"/>
      <c r="I84" s="16"/>
    </row>
    <row r="85" spans="2:9" s="33" customFormat="1" ht="21.9" customHeight="1" thickBot="1" x14ac:dyDescent="0.3">
      <c r="B85" s="84"/>
      <c r="C85" s="89" t="s">
        <v>47</v>
      </c>
      <c r="D85" s="148"/>
      <c r="E85" s="10" t="s">
        <v>378</v>
      </c>
      <c r="F85" s="55">
        <v>4329.6000000000004</v>
      </c>
      <c r="G85" s="16"/>
      <c r="H85" s="16"/>
      <c r="I85" s="16"/>
    </row>
    <row r="86" spans="2:9" s="33" customFormat="1" ht="21.9" customHeight="1" thickBot="1" x14ac:dyDescent="0.3">
      <c r="B86" s="84"/>
      <c r="C86" s="79"/>
      <c r="D86" s="79"/>
      <c r="E86" s="4" t="s">
        <v>165</v>
      </c>
      <c r="F86" s="73" t="s">
        <v>14</v>
      </c>
      <c r="G86" s="74"/>
      <c r="H86" s="74"/>
      <c r="I86" s="75"/>
    </row>
    <row r="87" spans="2:9" s="33" customFormat="1" ht="35.15" customHeight="1" thickBot="1" x14ac:dyDescent="0.3">
      <c r="B87" s="69"/>
      <c r="C87" s="67" t="s">
        <v>116</v>
      </c>
      <c r="D87" s="68"/>
      <c r="E87" s="68"/>
      <c r="F87" s="68"/>
      <c r="G87" s="13"/>
      <c r="H87" s="13"/>
      <c r="I87" s="13"/>
    </row>
    <row r="88" spans="2:9" s="33" customFormat="1" ht="41.95" customHeight="1" thickBot="1" x14ac:dyDescent="0.3">
      <c r="B88" s="84"/>
      <c r="C88" s="81" t="s">
        <v>292</v>
      </c>
      <c r="D88" s="82"/>
      <c r="E88" s="82"/>
      <c r="F88" s="17"/>
      <c r="G88" s="16"/>
      <c r="H88" s="16"/>
      <c r="I88" s="16"/>
    </row>
    <row r="89" spans="2:9" s="33" customFormat="1" ht="34" customHeight="1" thickBot="1" x14ac:dyDescent="0.3">
      <c r="B89" s="84"/>
      <c r="C89" s="66" t="s">
        <v>94</v>
      </c>
      <c r="D89" s="66"/>
      <c r="E89" s="3" t="s">
        <v>379</v>
      </c>
      <c r="F89" s="55">
        <v>4329.6000000000004</v>
      </c>
      <c r="G89" s="16"/>
      <c r="H89" s="16"/>
      <c r="I89" s="16"/>
    </row>
    <row r="90" spans="2:9" s="33" customFormat="1" ht="34" customHeight="1" thickBot="1" x14ac:dyDescent="0.3">
      <c r="B90" s="84"/>
      <c r="C90" s="66" t="s">
        <v>48</v>
      </c>
      <c r="D90" s="66"/>
      <c r="E90" s="3" t="s">
        <v>380</v>
      </c>
      <c r="F90" s="55">
        <v>4329.6000000000004</v>
      </c>
      <c r="G90" s="16"/>
      <c r="H90" s="16"/>
      <c r="I90" s="16"/>
    </row>
    <row r="91" spans="2:9" s="33" customFormat="1" ht="20.05" customHeight="1" thickBot="1" x14ac:dyDescent="0.3">
      <c r="B91" s="109"/>
      <c r="C91" s="79"/>
      <c r="D91" s="79"/>
      <c r="E91" s="4" t="s">
        <v>89</v>
      </c>
      <c r="F91" s="73" t="s">
        <v>14</v>
      </c>
      <c r="G91" s="74"/>
      <c r="H91" s="74"/>
      <c r="I91" s="75"/>
    </row>
    <row r="92" spans="2:9" s="33" customFormat="1" ht="35.15" customHeight="1" thickBot="1" x14ac:dyDescent="0.3">
      <c r="B92" s="85"/>
      <c r="C92" s="67" t="s">
        <v>121</v>
      </c>
      <c r="D92" s="68"/>
      <c r="E92" s="68"/>
      <c r="F92" s="68"/>
      <c r="G92" s="13"/>
      <c r="H92" s="13"/>
      <c r="I92" s="13"/>
    </row>
    <row r="93" spans="2:9" s="33" customFormat="1" ht="42.8" customHeight="1" thickBot="1" x14ac:dyDescent="0.3">
      <c r="B93" s="86"/>
      <c r="C93" s="81" t="s">
        <v>367</v>
      </c>
      <c r="D93" s="82"/>
      <c r="E93" s="82"/>
      <c r="F93" s="17"/>
      <c r="G93" s="16"/>
      <c r="H93" s="16"/>
      <c r="I93" s="16"/>
    </row>
    <row r="94" spans="2:9" s="33" customFormat="1" ht="45" customHeight="1" thickBot="1" x14ac:dyDescent="0.3">
      <c r="B94" s="86"/>
      <c r="C94" s="78" t="s">
        <v>186</v>
      </c>
      <c r="D94" s="78"/>
      <c r="E94" s="3" t="s">
        <v>293</v>
      </c>
      <c r="F94" s="55">
        <v>9677</v>
      </c>
      <c r="G94" s="16"/>
      <c r="H94" s="16"/>
      <c r="I94" s="16"/>
    </row>
    <row r="95" spans="2:9" s="33" customFormat="1" ht="57.9" customHeight="1" thickBot="1" x14ac:dyDescent="0.3">
      <c r="B95" s="86"/>
      <c r="C95" s="78" t="s">
        <v>187</v>
      </c>
      <c r="D95" s="78"/>
      <c r="E95" s="3" t="s">
        <v>294</v>
      </c>
      <c r="F95" s="55">
        <v>9677</v>
      </c>
      <c r="G95" s="16"/>
      <c r="H95" s="16"/>
      <c r="I95" s="16"/>
    </row>
    <row r="96" spans="2:9" s="33" customFormat="1" ht="57.9" customHeight="1" thickBot="1" x14ac:dyDescent="0.3">
      <c r="B96" s="86"/>
      <c r="C96" s="78" t="s">
        <v>188</v>
      </c>
      <c r="D96" s="78"/>
      <c r="E96" s="3" t="s">
        <v>295</v>
      </c>
      <c r="F96" s="55">
        <v>9677</v>
      </c>
      <c r="G96" s="16"/>
      <c r="H96" s="16"/>
      <c r="I96" s="16"/>
    </row>
    <row r="97" spans="2:9" s="33" customFormat="1" ht="74.25" customHeight="1" thickBot="1" x14ac:dyDescent="0.3">
      <c r="B97" s="87"/>
      <c r="C97" s="78" t="s">
        <v>189</v>
      </c>
      <c r="D97" s="78"/>
      <c r="E97" s="3" t="s">
        <v>296</v>
      </c>
      <c r="F97" s="55">
        <v>9677</v>
      </c>
      <c r="G97" s="16"/>
      <c r="H97" s="16"/>
      <c r="I97" s="16"/>
    </row>
    <row r="98" spans="2:9" s="33" customFormat="1" ht="35.15" customHeight="1" thickBot="1" x14ac:dyDescent="0.3">
      <c r="B98" s="69"/>
      <c r="C98" s="67" t="s">
        <v>117</v>
      </c>
      <c r="D98" s="68"/>
      <c r="E98" s="68"/>
      <c r="F98" s="68"/>
      <c r="G98" s="13"/>
      <c r="H98" s="13"/>
      <c r="I98" s="13"/>
    </row>
    <row r="99" spans="2:9" s="33" customFormat="1" ht="66.25" customHeight="1" thickBot="1" x14ac:dyDescent="0.3">
      <c r="B99" s="84"/>
      <c r="C99" s="81" t="s">
        <v>297</v>
      </c>
      <c r="D99" s="82"/>
      <c r="E99" s="82"/>
      <c r="F99" s="17"/>
      <c r="G99" s="16"/>
      <c r="H99" s="16"/>
      <c r="I99" s="16"/>
    </row>
    <row r="100" spans="2:9" s="33" customFormat="1" ht="34" customHeight="1" thickBot="1" x14ac:dyDescent="0.3">
      <c r="B100" s="84"/>
      <c r="C100" s="78" t="s">
        <v>169</v>
      </c>
      <c r="D100" s="78"/>
      <c r="E100" s="3" t="s">
        <v>262</v>
      </c>
      <c r="F100" s="55">
        <v>3748.8</v>
      </c>
      <c r="G100" s="16"/>
      <c r="H100" s="16"/>
      <c r="I100" s="16"/>
    </row>
    <row r="101" spans="2:9" s="33" customFormat="1" ht="20.05" customHeight="1" thickBot="1" x14ac:dyDescent="0.3">
      <c r="B101" s="84"/>
      <c r="C101" s="79"/>
      <c r="D101" s="79"/>
      <c r="E101" s="4" t="s">
        <v>166</v>
      </c>
      <c r="F101" s="158" t="s">
        <v>14</v>
      </c>
      <c r="G101" s="159"/>
      <c r="H101" s="159"/>
      <c r="I101" s="160"/>
    </row>
    <row r="102" spans="2:9" s="33" customFormat="1" ht="35.15" customHeight="1" thickBot="1" x14ac:dyDescent="0.3">
      <c r="B102" s="85"/>
      <c r="C102" s="67" t="s">
        <v>381</v>
      </c>
      <c r="D102" s="68"/>
      <c r="E102" s="68"/>
      <c r="F102" s="68"/>
      <c r="G102" s="13"/>
      <c r="H102" s="13"/>
      <c r="I102" s="13"/>
    </row>
    <row r="103" spans="2:9" s="33" customFormat="1" ht="62.5" customHeight="1" thickBot="1" x14ac:dyDescent="0.3">
      <c r="B103" s="111"/>
      <c r="C103" s="81" t="s">
        <v>298</v>
      </c>
      <c r="D103" s="82"/>
      <c r="E103" s="82"/>
      <c r="F103" s="17"/>
      <c r="G103" s="16"/>
      <c r="H103" s="16"/>
      <c r="I103" s="16"/>
    </row>
    <row r="104" spans="2:9" s="33" customFormat="1" ht="34" customHeight="1" thickBot="1" x14ac:dyDescent="0.3">
      <c r="B104" s="111"/>
      <c r="C104" s="76" t="s">
        <v>274</v>
      </c>
      <c r="D104" s="77"/>
      <c r="E104" s="3" t="s">
        <v>299</v>
      </c>
      <c r="F104" s="55">
        <v>3942.4000000000005</v>
      </c>
      <c r="G104" s="16"/>
      <c r="H104" s="16"/>
      <c r="I104" s="16"/>
    </row>
    <row r="105" spans="2:9" s="33" customFormat="1" ht="34" customHeight="1" thickBot="1" x14ac:dyDescent="0.3">
      <c r="B105" s="111"/>
      <c r="C105" s="76" t="s">
        <v>275</v>
      </c>
      <c r="D105" s="77"/>
      <c r="E105" s="3" t="s">
        <v>300</v>
      </c>
      <c r="F105" s="55">
        <v>3942.4000000000005</v>
      </c>
      <c r="G105" s="16"/>
      <c r="H105" s="16"/>
      <c r="I105" s="16"/>
    </row>
    <row r="106" spans="2:9" s="33" customFormat="1" ht="45" customHeight="1" thickBot="1" x14ac:dyDescent="0.3">
      <c r="B106" s="111"/>
      <c r="C106" s="76" t="s">
        <v>276</v>
      </c>
      <c r="D106" s="77"/>
      <c r="E106" s="3" t="s">
        <v>301</v>
      </c>
      <c r="F106" s="55">
        <v>4273.5</v>
      </c>
      <c r="G106" s="16"/>
      <c r="H106" s="16"/>
      <c r="I106" s="16"/>
    </row>
    <row r="107" spans="2:9" s="33" customFormat="1" ht="45" customHeight="1" thickBot="1" x14ac:dyDescent="0.3">
      <c r="B107" s="111"/>
      <c r="C107" s="76" t="s">
        <v>277</v>
      </c>
      <c r="D107" s="77"/>
      <c r="E107" s="3" t="s">
        <v>302</v>
      </c>
      <c r="F107" s="55">
        <v>4273.5</v>
      </c>
      <c r="G107" s="16"/>
      <c r="H107" s="16"/>
      <c r="I107" s="16"/>
    </row>
    <row r="108" spans="2:9" s="33" customFormat="1" ht="21.9" customHeight="1" thickBot="1" x14ac:dyDescent="0.3">
      <c r="B108" s="112"/>
      <c r="C108" s="114"/>
      <c r="D108" s="115"/>
      <c r="E108" s="8" t="s">
        <v>174</v>
      </c>
      <c r="F108" s="73" t="s">
        <v>14</v>
      </c>
      <c r="G108" s="74"/>
      <c r="H108" s="74"/>
      <c r="I108" s="75"/>
    </row>
    <row r="109" spans="2:9" s="33" customFormat="1" ht="50.1" customHeight="1" thickBot="1" x14ac:dyDescent="0.3">
      <c r="B109" s="108"/>
      <c r="C109" s="67" t="s">
        <v>303</v>
      </c>
      <c r="D109" s="68"/>
      <c r="E109" s="68"/>
      <c r="F109" s="68"/>
      <c r="G109" s="13"/>
      <c r="H109" s="13"/>
      <c r="I109" s="13"/>
    </row>
    <row r="110" spans="2:9" s="33" customFormat="1" ht="66.75" customHeight="1" thickBot="1" x14ac:dyDescent="0.3">
      <c r="B110" s="108"/>
      <c r="C110" s="81" t="s">
        <v>304</v>
      </c>
      <c r="D110" s="82"/>
      <c r="E110" s="82"/>
      <c r="F110" s="17"/>
      <c r="G110" s="16"/>
      <c r="H110" s="16"/>
      <c r="I110" s="16"/>
    </row>
    <row r="111" spans="2:9" s="33" customFormat="1" ht="34" customHeight="1" thickBot="1" x14ac:dyDescent="0.3">
      <c r="B111" s="108"/>
      <c r="C111" s="78" t="s">
        <v>250</v>
      </c>
      <c r="D111" s="78"/>
      <c r="E111" s="14" t="s">
        <v>251</v>
      </c>
      <c r="F111" s="55">
        <v>15235</v>
      </c>
      <c r="G111" s="16"/>
      <c r="H111" s="16"/>
      <c r="I111" s="16"/>
    </row>
    <row r="112" spans="2:9" s="33" customFormat="1" ht="35.15" customHeight="1" thickBot="1" x14ac:dyDescent="0.3">
      <c r="B112" s="85"/>
      <c r="C112" s="63" t="s">
        <v>196</v>
      </c>
      <c r="D112" s="88"/>
      <c r="E112" s="88"/>
      <c r="F112" s="88"/>
      <c r="G112" s="13"/>
      <c r="H112" s="13"/>
      <c r="I112" s="13"/>
    </row>
    <row r="113" spans="2:9" s="33" customFormat="1" ht="48.75" customHeight="1" thickBot="1" x14ac:dyDescent="0.3">
      <c r="B113" s="111"/>
      <c r="C113" s="81" t="s">
        <v>382</v>
      </c>
      <c r="D113" s="82"/>
      <c r="E113" s="82"/>
      <c r="F113" s="17"/>
      <c r="G113" s="16"/>
      <c r="H113" s="16"/>
      <c r="I113" s="16"/>
    </row>
    <row r="114" spans="2:9" s="33" customFormat="1" ht="34" customHeight="1" thickBot="1" x14ac:dyDescent="0.3">
      <c r="B114" s="111"/>
      <c r="C114" s="135" t="s">
        <v>197</v>
      </c>
      <c r="D114" s="136"/>
      <c r="E114" s="38" t="s">
        <v>306</v>
      </c>
      <c r="F114" s="55">
        <v>3953.4000000000005</v>
      </c>
      <c r="G114" s="16"/>
      <c r="H114" s="16"/>
      <c r="I114" s="16"/>
    </row>
    <row r="115" spans="2:9" s="33" customFormat="1" ht="34" customHeight="1" thickBot="1" x14ac:dyDescent="0.3">
      <c r="B115" s="112"/>
      <c r="C115" s="76" t="s">
        <v>216</v>
      </c>
      <c r="D115" s="77"/>
      <c r="E115" s="12" t="s">
        <v>307</v>
      </c>
      <c r="F115" s="55">
        <v>3953.4000000000005</v>
      </c>
      <c r="G115" s="16"/>
      <c r="H115" s="16"/>
      <c r="I115" s="16"/>
    </row>
    <row r="116" spans="2:9" s="33" customFormat="1" ht="35.15" customHeight="1" thickBot="1" x14ac:dyDescent="0.3">
      <c r="B116" s="85"/>
      <c r="C116" s="63" t="s">
        <v>202</v>
      </c>
      <c r="D116" s="88"/>
      <c r="E116" s="88"/>
      <c r="F116" s="88"/>
      <c r="G116" s="13"/>
      <c r="H116" s="13"/>
      <c r="I116" s="13"/>
    </row>
    <row r="117" spans="2:9" s="33" customFormat="1" ht="63.7" customHeight="1" thickBot="1" x14ac:dyDescent="0.3">
      <c r="B117" s="111"/>
      <c r="C117" s="81" t="s">
        <v>298</v>
      </c>
      <c r="D117" s="82"/>
      <c r="E117" s="82"/>
      <c r="F117" s="17"/>
      <c r="G117" s="16"/>
      <c r="H117" s="16"/>
      <c r="I117" s="16"/>
    </row>
    <row r="118" spans="2:9" s="33" customFormat="1" ht="34" customHeight="1" thickBot="1" x14ac:dyDescent="0.3">
      <c r="B118" s="111"/>
      <c r="C118" s="76" t="s">
        <v>278</v>
      </c>
      <c r="D118" s="77"/>
      <c r="E118" s="3" t="s">
        <v>305</v>
      </c>
      <c r="F118" s="55">
        <v>3545.3</v>
      </c>
      <c r="G118" s="16"/>
      <c r="H118" s="16"/>
      <c r="I118" s="16"/>
    </row>
    <row r="119" spans="2:9" s="33" customFormat="1" ht="34" customHeight="1" thickBot="1" x14ac:dyDescent="0.3">
      <c r="B119" s="112"/>
      <c r="C119" s="76" t="s">
        <v>279</v>
      </c>
      <c r="D119" s="77"/>
      <c r="E119" s="3" t="s">
        <v>308</v>
      </c>
      <c r="F119" s="55">
        <v>3545.3</v>
      </c>
      <c r="G119" s="16"/>
      <c r="H119" s="16"/>
      <c r="I119" s="16"/>
    </row>
    <row r="120" spans="2:9" s="33" customFormat="1" ht="35.15" customHeight="1" thickBot="1" x14ac:dyDescent="0.3">
      <c r="B120" s="69"/>
      <c r="C120" s="67" t="s">
        <v>147</v>
      </c>
      <c r="D120" s="68"/>
      <c r="E120" s="68"/>
      <c r="F120" s="68"/>
      <c r="G120" s="13"/>
      <c r="H120" s="13"/>
      <c r="I120" s="13"/>
    </row>
    <row r="121" spans="2:9" s="33" customFormat="1" ht="55.55" customHeight="1" thickBot="1" x14ac:dyDescent="0.3">
      <c r="B121" s="84"/>
      <c r="C121" s="81" t="s">
        <v>310</v>
      </c>
      <c r="D121" s="82"/>
      <c r="E121" s="82"/>
      <c r="F121" s="17"/>
      <c r="G121" s="16"/>
      <c r="H121" s="16"/>
      <c r="I121" s="16"/>
    </row>
    <row r="122" spans="2:9" s="33" customFormat="1" ht="34" customHeight="1" thickBot="1" x14ac:dyDescent="0.3">
      <c r="B122" s="84"/>
      <c r="C122" s="78" t="s">
        <v>148</v>
      </c>
      <c r="D122" s="78"/>
      <c r="E122" s="3" t="s">
        <v>309</v>
      </c>
      <c r="F122" s="56">
        <v>7150</v>
      </c>
      <c r="G122" s="16"/>
      <c r="H122" s="16"/>
      <c r="I122" s="16"/>
    </row>
    <row r="123" spans="2:9" s="33" customFormat="1" ht="21.9" customHeight="1" thickBot="1" x14ac:dyDescent="0.3">
      <c r="B123" s="84"/>
      <c r="C123" s="79"/>
      <c r="D123" s="79"/>
      <c r="E123" s="4" t="s">
        <v>167</v>
      </c>
      <c r="F123" s="73" t="s">
        <v>14</v>
      </c>
      <c r="G123" s="74"/>
      <c r="H123" s="74"/>
      <c r="I123" s="75"/>
    </row>
    <row r="124" spans="2:9" s="33" customFormat="1" ht="35.15" customHeight="1" thickBot="1" x14ac:dyDescent="0.3">
      <c r="B124" s="85"/>
      <c r="C124" s="63" t="s">
        <v>176</v>
      </c>
      <c r="D124" s="88"/>
      <c r="E124" s="88"/>
      <c r="F124" s="88"/>
      <c r="G124" s="13"/>
      <c r="H124" s="13"/>
      <c r="I124" s="13"/>
    </row>
    <row r="125" spans="2:9" s="33" customFormat="1" ht="46.55" customHeight="1" thickBot="1" x14ac:dyDescent="0.3">
      <c r="B125" s="111"/>
      <c r="C125" s="81" t="s">
        <v>385</v>
      </c>
      <c r="D125" s="82"/>
      <c r="E125" s="82"/>
      <c r="F125" s="18"/>
      <c r="G125" s="16"/>
      <c r="H125" s="16"/>
      <c r="I125" s="16"/>
    </row>
    <row r="126" spans="2:9" s="33" customFormat="1" ht="34" customHeight="1" thickBot="1" x14ac:dyDescent="0.3">
      <c r="B126" s="111"/>
      <c r="C126" s="89" t="s">
        <v>177</v>
      </c>
      <c r="D126" s="90"/>
      <c r="E126" s="12" t="s">
        <v>311</v>
      </c>
      <c r="F126" s="55">
        <v>1815.0000000000002</v>
      </c>
      <c r="G126" s="16"/>
      <c r="H126" s="16"/>
      <c r="I126" s="16"/>
    </row>
    <row r="127" spans="2:9" s="33" customFormat="1" ht="35.15" customHeight="1" thickBot="1" x14ac:dyDescent="0.3">
      <c r="B127" s="85"/>
      <c r="C127" s="67" t="s">
        <v>118</v>
      </c>
      <c r="D127" s="68"/>
      <c r="E127" s="68"/>
      <c r="F127" s="68"/>
      <c r="G127" s="13"/>
      <c r="H127" s="13"/>
      <c r="I127" s="13"/>
    </row>
    <row r="128" spans="2:9" s="33" customFormat="1" ht="49.75" customHeight="1" thickBot="1" x14ac:dyDescent="0.3">
      <c r="B128" s="86"/>
      <c r="C128" s="81" t="s">
        <v>312</v>
      </c>
      <c r="D128" s="82"/>
      <c r="E128" s="82"/>
      <c r="F128" s="17"/>
      <c r="G128" s="16"/>
      <c r="H128" s="16"/>
      <c r="I128" s="16"/>
    </row>
    <row r="129" spans="2:9" s="33" customFormat="1" ht="21.9" customHeight="1" thickBot="1" x14ac:dyDescent="0.3">
      <c r="B129" s="86"/>
      <c r="C129" s="78" t="s">
        <v>92</v>
      </c>
      <c r="D129" s="78"/>
      <c r="E129" s="3" t="s">
        <v>90</v>
      </c>
      <c r="F129" s="55">
        <v>1452.0000000000002</v>
      </c>
      <c r="G129" s="16"/>
      <c r="H129" s="16"/>
      <c r="I129" s="16"/>
    </row>
    <row r="130" spans="2:9" s="33" customFormat="1" ht="21.9" customHeight="1" thickBot="1" x14ac:dyDescent="0.3">
      <c r="B130" s="87"/>
      <c r="C130" s="79"/>
      <c r="D130" s="79"/>
      <c r="E130" s="4" t="s">
        <v>168</v>
      </c>
      <c r="F130" s="73" t="s">
        <v>14</v>
      </c>
      <c r="G130" s="74"/>
      <c r="H130" s="74"/>
      <c r="I130" s="75"/>
    </row>
    <row r="131" spans="2:9" s="33" customFormat="1" ht="30.25" customHeight="1" thickBot="1" x14ac:dyDescent="0.3">
      <c r="B131" s="85"/>
      <c r="C131" s="67" t="s">
        <v>119</v>
      </c>
      <c r="D131" s="68"/>
      <c r="E131" s="68"/>
      <c r="F131" s="68"/>
      <c r="G131" s="13"/>
      <c r="H131" s="13"/>
      <c r="I131" s="13"/>
    </row>
    <row r="132" spans="2:9" s="33" customFormat="1" ht="63" customHeight="1" thickBot="1" x14ac:dyDescent="0.3">
      <c r="B132" s="86"/>
      <c r="C132" s="81" t="s">
        <v>313</v>
      </c>
      <c r="D132" s="82"/>
      <c r="E132" s="82"/>
      <c r="F132" s="17"/>
      <c r="G132" s="16"/>
      <c r="H132" s="16"/>
      <c r="I132" s="16"/>
    </row>
    <row r="133" spans="2:9" s="33" customFormat="1" ht="21.9" customHeight="1" thickBot="1" x14ac:dyDescent="0.3">
      <c r="B133" s="86"/>
      <c r="C133" s="78" t="s">
        <v>49</v>
      </c>
      <c r="D133" s="78"/>
      <c r="E133" s="3" t="s">
        <v>314</v>
      </c>
      <c r="F133" s="55">
        <v>1815.0000000000002</v>
      </c>
      <c r="G133" s="16"/>
      <c r="H133" s="16"/>
      <c r="I133" s="16"/>
    </row>
    <row r="134" spans="2:9" s="33" customFormat="1" ht="21.9" customHeight="1" thickBot="1" x14ac:dyDescent="0.3">
      <c r="B134" s="87"/>
      <c r="C134" s="79"/>
      <c r="D134" s="79"/>
      <c r="E134" s="4" t="s">
        <v>168</v>
      </c>
      <c r="F134" s="73" t="s">
        <v>14</v>
      </c>
      <c r="G134" s="74"/>
      <c r="H134" s="74"/>
      <c r="I134" s="75"/>
    </row>
    <row r="135" spans="2:9" s="33" customFormat="1" ht="35.15" customHeight="1" thickBot="1" x14ac:dyDescent="0.3">
      <c r="B135" s="85"/>
      <c r="C135" s="67" t="s">
        <v>120</v>
      </c>
      <c r="D135" s="68"/>
      <c r="E135" s="68"/>
      <c r="F135" s="68"/>
      <c r="G135" s="13"/>
      <c r="H135" s="13"/>
      <c r="I135" s="13"/>
    </row>
    <row r="136" spans="2:9" s="33" customFormat="1" ht="63.7" customHeight="1" thickBot="1" x14ac:dyDescent="0.3">
      <c r="B136" s="86"/>
      <c r="C136" s="81" t="s">
        <v>315</v>
      </c>
      <c r="D136" s="82"/>
      <c r="E136" s="82"/>
      <c r="F136" s="17"/>
      <c r="G136" s="16"/>
      <c r="H136" s="16"/>
      <c r="I136" s="16"/>
    </row>
    <row r="137" spans="2:9" s="33" customFormat="1" ht="21.9" customHeight="1" thickBot="1" x14ac:dyDescent="0.3">
      <c r="B137" s="86"/>
      <c r="C137" s="78" t="s">
        <v>91</v>
      </c>
      <c r="D137" s="78"/>
      <c r="E137" s="3" t="s">
        <v>314</v>
      </c>
      <c r="F137" s="55">
        <v>1815.0000000000002</v>
      </c>
      <c r="G137" s="16"/>
      <c r="H137" s="16"/>
      <c r="I137" s="16"/>
    </row>
    <row r="138" spans="2:9" s="33" customFormat="1" ht="21.9" customHeight="1" thickBot="1" x14ac:dyDescent="0.3">
      <c r="B138" s="87"/>
      <c r="C138" s="79"/>
      <c r="D138" s="79"/>
      <c r="E138" s="4" t="s">
        <v>168</v>
      </c>
      <c r="F138" s="73" t="s">
        <v>14</v>
      </c>
      <c r="G138" s="74"/>
      <c r="H138" s="74"/>
      <c r="I138" s="75"/>
    </row>
    <row r="139" spans="2:9" s="33" customFormat="1" ht="35.15" customHeight="1" thickBot="1" x14ac:dyDescent="0.3">
      <c r="B139" s="85"/>
      <c r="C139" s="67" t="s">
        <v>145</v>
      </c>
      <c r="D139" s="68"/>
      <c r="E139" s="68"/>
      <c r="F139" s="68"/>
      <c r="G139" s="13"/>
      <c r="H139" s="13"/>
      <c r="I139" s="13"/>
    </row>
    <row r="140" spans="2:9" s="33" customFormat="1" ht="54.7" customHeight="1" thickBot="1" x14ac:dyDescent="0.3">
      <c r="B140" s="86"/>
      <c r="C140" s="81" t="s">
        <v>383</v>
      </c>
      <c r="D140" s="82"/>
      <c r="E140" s="82"/>
      <c r="F140" s="17"/>
      <c r="G140" s="16"/>
      <c r="H140" s="16"/>
      <c r="I140" s="16"/>
    </row>
    <row r="141" spans="2:9" s="33" customFormat="1" ht="21.9" customHeight="1" thickBot="1" x14ac:dyDescent="0.3">
      <c r="B141" s="86"/>
      <c r="C141" s="78" t="s">
        <v>146</v>
      </c>
      <c r="D141" s="78"/>
      <c r="E141" s="8" t="s">
        <v>316</v>
      </c>
      <c r="F141" s="55">
        <v>1815.0000000000002</v>
      </c>
      <c r="G141" s="16"/>
      <c r="H141" s="16"/>
      <c r="I141" s="16"/>
    </row>
    <row r="142" spans="2:9" s="33" customFormat="1" ht="21.9" customHeight="1" thickBot="1" x14ac:dyDescent="0.3">
      <c r="B142" s="87"/>
      <c r="C142" s="79"/>
      <c r="D142" s="79"/>
      <c r="E142" s="4" t="s">
        <v>168</v>
      </c>
      <c r="F142" s="73" t="s">
        <v>14</v>
      </c>
      <c r="G142" s="74"/>
      <c r="H142" s="74"/>
      <c r="I142" s="75"/>
    </row>
    <row r="143" spans="2:9" s="33" customFormat="1" ht="35.15" customHeight="1" thickBot="1" x14ac:dyDescent="0.3">
      <c r="B143" s="113"/>
      <c r="C143" s="80" t="s">
        <v>263</v>
      </c>
      <c r="D143" s="80"/>
      <c r="E143" s="80"/>
      <c r="F143" s="80"/>
      <c r="G143" s="13"/>
      <c r="H143" s="13"/>
      <c r="I143" s="13"/>
    </row>
    <row r="144" spans="2:9" s="33" customFormat="1" ht="52.5" customHeight="1" thickBot="1" x14ac:dyDescent="0.3">
      <c r="B144" s="86"/>
      <c r="C144" s="81" t="s">
        <v>386</v>
      </c>
      <c r="D144" s="82"/>
      <c r="E144" s="82"/>
      <c r="F144" s="17"/>
      <c r="G144" s="16"/>
      <c r="H144" s="16"/>
      <c r="I144" s="16"/>
    </row>
    <row r="145" spans="2:9" s="33" customFormat="1" ht="34" customHeight="1" thickBot="1" x14ac:dyDescent="0.3">
      <c r="B145" s="86"/>
      <c r="C145" s="128" t="s">
        <v>203</v>
      </c>
      <c r="D145" s="78"/>
      <c r="E145" s="12" t="s">
        <v>317</v>
      </c>
      <c r="F145" s="55">
        <v>3097.6000000000004</v>
      </c>
      <c r="G145" s="16"/>
      <c r="H145" s="16"/>
      <c r="I145" s="16"/>
    </row>
    <row r="146" spans="2:9" s="33" customFormat="1" ht="34" customHeight="1" thickBot="1" x14ac:dyDescent="0.3">
      <c r="B146" s="86"/>
      <c r="C146" s="128" t="s">
        <v>204</v>
      </c>
      <c r="D146" s="78"/>
      <c r="E146" s="12" t="s">
        <v>318</v>
      </c>
      <c r="F146" s="55">
        <v>3097.6000000000004</v>
      </c>
      <c r="G146" s="16"/>
      <c r="H146" s="16"/>
      <c r="I146" s="16"/>
    </row>
    <row r="147" spans="2:9" s="33" customFormat="1" ht="34" customHeight="1" thickBot="1" x14ac:dyDescent="0.3">
      <c r="B147" s="86"/>
      <c r="C147" s="128" t="s">
        <v>264</v>
      </c>
      <c r="D147" s="78"/>
      <c r="E147" s="12" t="s">
        <v>319</v>
      </c>
      <c r="F147" s="55">
        <v>3097.6000000000004</v>
      </c>
      <c r="G147" s="16"/>
      <c r="H147" s="16"/>
      <c r="I147" s="16"/>
    </row>
    <row r="148" spans="2:9" s="33" customFormat="1" ht="34" customHeight="1" thickBot="1" x14ac:dyDescent="0.3">
      <c r="B148" s="87"/>
      <c r="C148" s="128" t="s">
        <v>265</v>
      </c>
      <c r="D148" s="78"/>
      <c r="E148" s="12" t="s">
        <v>320</v>
      </c>
      <c r="F148" s="55">
        <v>3097.6000000000004</v>
      </c>
      <c r="G148" s="16"/>
      <c r="H148" s="16"/>
      <c r="I148" s="16"/>
    </row>
    <row r="149" spans="2:9" s="50" customFormat="1" ht="50.1" customHeight="1" thickBot="1" x14ac:dyDescent="0.3">
      <c r="B149" s="113"/>
      <c r="C149" s="137" t="s">
        <v>321</v>
      </c>
      <c r="D149" s="137"/>
      <c r="E149" s="137"/>
      <c r="F149" s="137"/>
      <c r="G149" s="49"/>
      <c r="H149" s="49"/>
      <c r="I149" s="49"/>
    </row>
    <row r="150" spans="2:9" s="33" customFormat="1" ht="66.75" customHeight="1" thickBot="1" x14ac:dyDescent="0.3">
      <c r="B150" s="86"/>
      <c r="C150" s="81" t="s">
        <v>387</v>
      </c>
      <c r="D150" s="82"/>
      <c r="E150" s="82"/>
      <c r="F150" s="17"/>
      <c r="G150" s="16"/>
      <c r="H150" s="16"/>
      <c r="I150" s="16"/>
    </row>
    <row r="151" spans="2:9" s="33" customFormat="1" ht="34" customHeight="1" thickBot="1" x14ac:dyDescent="0.3">
      <c r="B151" s="86"/>
      <c r="C151" s="128" t="s">
        <v>266</v>
      </c>
      <c r="D151" s="78"/>
      <c r="E151" s="12" t="s">
        <v>400</v>
      </c>
      <c r="F151" s="55">
        <v>2879.8</v>
      </c>
      <c r="G151" s="16"/>
      <c r="H151" s="16"/>
      <c r="I151" s="16"/>
    </row>
    <row r="152" spans="2:9" s="33" customFormat="1" ht="34" customHeight="1" thickBot="1" x14ac:dyDescent="0.3">
      <c r="B152" s="86"/>
      <c r="C152" s="128" t="s">
        <v>267</v>
      </c>
      <c r="D152" s="78"/>
      <c r="E152" s="12" t="s">
        <v>401</v>
      </c>
      <c r="F152" s="55">
        <v>2879.8</v>
      </c>
      <c r="G152" s="16"/>
      <c r="H152" s="16"/>
      <c r="I152" s="16"/>
    </row>
    <row r="153" spans="2:9" s="33" customFormat="1" ht="35.15" customHeight="1" thickBot="1" x14ac:dyDescent="0.3">
      <c r="B153" s="113"/>
      <c r="C153" s="80" t="s">
        <v>268</v>
      </c>
      <c r="D153" s="80"/>
      <c r="E153" s="80"/>
      <c r="F153" s="80"/>
      <c r="G153" s="13"/>
      <c r="H153" s="13"/>
      <c r="I153" s="13"/>
    </row>
    <row r="154" spans="2:9" s="33" customFormat="1" ht="41.95" customHeight="1" thickBot="1" x14ac:dyDescent="0.3">
      <c r="B154" s="86"/>
      <c r="C154" s="81" t="s">
        <v>322</v>
      </c>
      <c r="D154" s="82"/>
      <c r="E154" s="82"/>
      <c r="F154" s="17"/>
      <c r="G154" s="16"/>
      <c r="H154" s="16"/>
      <c r="I154" s="16"/>
    </row>
    <row r="155" spans="2:9" s="33" customFormat="1" ht="34" customHeight="1" thickBot="1" x14ac:dyDescent="0.3">
      <c r="B155" s="86"/>
      <c r="C155" s="128" t="s">
        <v>269</v>
      </c>
      <c r="D155" s="78"/>
      <c r="E155" s="12" t="s">
        <v>323</v>
      </c>
      <c r="F155" s="55">
        <v>2145</v>
      </c>
      <c r="G155" s="16"/>
      <c r="H155" s="16"/>
      <c r="I155" s="16"/>
    </row>
    <row r="156" spans="2:9" s="33" customFormat="1" ht="35.15" customHeight="1" thickBot="1" x14ac:dyDescent="0.3">
      <c r="B156" s="113"/>
      <c r="C156" s="63" t="s">
        <v>194</v>
      </c>
      <c r="D156" s="88"/>
      <c r="E156" s="88"/>
      <c r="F156" s="88"/>
      <c r="G156" s="13"/>
      <c r="H156" s="13"/>
      <c r="I156" s="13"/>
    </row>
    <row r="157" spans="2:9" s="33" customFormat="1" ht="40.75" customHeight="1" thickBot="1" x14ac:dyDescent="0.3">
      <c r="B157" s="86"/>
      <c r="C157" s="81" t="s">
        <v>388</v>
      </c>
      <c r="D157" s="82"/>
      <c r="E157" s="82"/>
      <c r="F157" s="17"/>
      <c r="G157" s="16"/>
      <c r="H157" s="16"/>
      <c r="I157" s="16"/>
    </row>
    <row r="158" spans="2:9" s="33" customFormat="1" ht="21.9" customHeight="1" thickBot="1" x14ac:dyDescent="0.3">
      <c r="B158" s="86"/>
      <c r="C158" s="128" t="s">
        <v>195</v>
      </c>
      <c r="D158" s="78"/>
      <c r="E158" s="8" t="s">
        <v>324</v>
      </c>
      <c r="F158" s="55">
        <v>2530</v>
      </c>
      <c r="G158" s="16"/>
      <c r="H158" s="16"/>
      <c r="I158" s="16"/>
    </row>
    <row r="159" spans="2:9" s="33" customFormat="1" ht="21.9" customHeight="1" thickBot="1" x14ac:dyDescent="0.3">
      <c r="B159" s="87"/>
      <c r="C159" s="128" t="s">
        <v>212</v>
      </c>
      <c r="D159" s="78"/>
      <c r="E159" s="8" t="s">
        <v>325</v>
      </c>
      <c r="F159" s="55">
        <v>2530</v>
      </c>
      <c r="G159" s="16"/>
      <c r="H159" s="16"/>
      <c r="I159" s="16"/>
    </row>
    <row r="160" spans="2:9" s="33" customFormat="1" ht="116.5" customHeight="1" thickBot="1" x14ac:dyDescent="0.3">
      <c r="B160" s="39"/>
      <c r="C160" s="128" t="s">
        <v>211</v>
      </c>
      <c r="D160" s="78"/>
      <c r="E160" s="8" t="s">
        <v>213</v>
      </c>
      <c r="F160" s="55">
        <v>327.8</v>
      </c>
      <c r="G160" s="16"/>
      <c r="H160" s="16"/>
      <c r="I160" s="16"/>
    </row>
    <row r="161" spans="2:9" s="33" customFormat="1" ht="35.15" customHeight="1" thickBot="1" x14ac:dyDescent="0.3">
      <c r="B161" s="108"/>
      <c r="C161" s="67" t="s">
        <v>208</v>
      </c>
      <c r="D161" s="68"/>
      <c r="E161" s="68"/>
      <c r="F161" s="68"/>
      <c r="G161" s="13"/>
      <c r="H161" s="13"/>
      <c r="I161" s="13"/>
    </row>
    <row r="162" spans="2:9" s="33" customFormat="1" ht="57.25" customHeight="1" thickBot="1" x14ac:dyDescent="0.3">
      <c r="B162" s="108"/>
      <c r="C162" s="81" t="s">
        <v>281</v>
      </c>
      <c r="D162" s="82"/>
      <c r="E162" s="82"/>
      <c r="F162" s="17"/>
      <c r="G162" s="16"/>
      <c r="H162" s="16"/>
      <c r="I162" s="16"/>
    </row>
    <row r="163" spans="2:9" s="33" customFormat="1" ht="21.9" customHeight="1" thickBot="1" x14ac:dyDescent="0.3">
      <c r="B163" s="108"/>
      <c r="C163" s="78" t="s">
        <v>209</v>
      </c>
      <c r="D163" s="78"/>
      <c r="E163" s="9" t="s">
        <v>210</v>
      </c>
      <c r="F163" s="55">
        <v>1551</v>
      </c>
      <c r="G163" s="16"/>
      <c r="H163" s="16"/>
      <c r="I163" s="16"/>
    </row>
    <row r="164" spans="2:9" s="33" customFormat="1" ht="35.15" customHeight="1" thickBot="1" x14ac:dyDescent="0.3">
      <c r="B164" s="108"/>
      <c r="C164" s="67" t="s">
        <v>217</v>
      </c>
      <c r="D164" s="68"/>
      <c r="E164" s="68"/>
      <c r="F164" s="68"/>
      <c r="G164" s="13"/>
      <c r="H164" s="13"/>
      <c r="I164" s="13"/>
    </row>
    <row r="165" spans="2:9" s="33" customFormat="1" ht="61.5" customHeight="1" thickBot="1" x14ac:dyDescent="0.3">
      <c r="B165" s="108"/>
      <c r="C165" s="81" t="s">
        <v>282</v>
      </c>
      <c r="D165" s="82"/>
      <c r="E165" s="82"/>
      <c r="F165" s="17"/>
      <c r="G165" s="16"/>
      <c r="H165" s="16"/>
      <c r="I165" s="16"/>
    </row>
    <row r="166" spans="2:9" s="33" customFormat="1" ht="21.9" customHeight="1" thickBot="1" x14ac:dyDescent="0.3">
      <c r="B166" s="108"/>
      <c r="C166" s="78" t="s">
        <v>222</v>
      </c>
      <c r="D166" s="78"/>
      <c r="E166" s="9" t="s">
        <v>210</v>
      </c>
      <c r="F166" s="55">
        <v>1837</v>
      </c>
      <c r="G166" s="16"/>
      <c r="H166" s="16"/>
      <c r="I166" s="16"/>
    </row>
    <row r="167" spans="2:9" ht="45" customHeight="1" thickBot="1" x14ac:dyDescent="0.3">
      <c r="B167" s="138" t="s">
        <v>10</v>
      </c>
      <c r="C167" s="139"/>
      <c r="D167" s="139"/>
      <c r="E167" s="139"/>
      <c r="F167" s="139"/>
      <c r="G167" s="139"/>
      <c r="H167" s="139"/>
      <c r="I167" s="140"/>
    </row>
    <row r="168" spans="2:9" ht="50.1" customHeight="1" thickBot="1" x14ac:dyDescent="0.3">
      <c r="B168" s="69"/>
      <c r="C168" s="67" t="s">
        <v>141</v>
      </c>
      <c r="D168" s="68"/>
      <c r="E168" s="68"/>
      <c r="F168" s="68"/>
      <c r="G168" s="13"/>
      <c r="H168" s="13"/>
      <c r="I168" s="13"/>
    </row>
    <row r="169" spans="2:9" ht="50.3" customHeight="1" thickBot="1" x14ac:dyDescent="0.3">
      <c r="B169" s="84"/>
      <c r="C169" s="81" t="s">
        <v>389</v>
      </c>
      <c r="D169" s="82"/>
      <c r="E169" s="82"/>
      <c r="F169" s="17"/>
      <c r="G169" s="16"/>
      <c r="H169" s="16"/>
      <c r="I169" s="16"/>
    </row>
    <row r="170" spans="2:9" ht="21.9" customHeight="1" thickBot="1" x14ac:dyDescent="0.3">
      <c r="B170" s="84"/>
      <c r="C170" s="66" t="s">
        <v>50</v>
      </c>
      <c r="D170" s="66"/>
      <c r="E170" s="5" t="s">
        <v>9</v>
      </c>
      <c r="F170" s="55">
        <v>4827.9000000000005</v>
      </c>
      <c r="G170" s="16"/>
      <c r="H170" s="16"/>
      <c r="I170" s="16"/>
    </row>
    <row r="171" spans="2:9" ht="50.1" customHeight="1" thickBot="1" x14ac:dyDescent="0.3">
      <c r="B171" s="69"/>
      <c r="C171" s="67" t="s">
        <v>326</v>
      </c>
      <c r="D171" s="68"/>
      <c r="E171" s="68"/>
      <c r="F171" s="68"/>
      <c r="G171" s="13"/>
      <c r="H171" s="13"/>
      <c r="I171" s="13"/>
    </row>
    <row r="172" spans="2:9" ht="51.8" customHeight="1" thickBot="1" x14ac:dyDescent="0.3">
      <c r="B172" s="84"/>
      <c r="C172" s="81" t="s">
        <v>390</v>
      </c>
      <c r="D172" s="82"/>
      <c r="E172" s="82"/>
      <c r="F172" s="17"/>
      <c r="G172" s="16"/>
      <c r="H172" s="16"/>
      <c r="I172" s="16"/>
    </row>
    <row r="173" spans="2:9" ht="21.9" customHeight="1" thickBot="1" x14ac:dyDescent="0.3">
      <c r="B173" s="84"/>
      <c r="C173" s="66" t="s">
        <v>184</v>
      </c>
      <c r="D173" s="66"/>
      <c r="E173" s="5" t="s">
        <v>9</v>
      </c>
      <c r="F173" s="55">
        <v>5453.8</v>
      </c>
      <c r="G173" s="16"/>
      <c r="H173" s="16"/>
      <c r="I173" s="16"/>
    </row>
    <row r="174" spans="2:9" ht="50.1" customHeight="1" thickBot="1" x14ac:dyDescent="0.3">
      <c r="B174" s="141"/>
      <c r="C174" s="67" t="s">
        <v>140</v>
      </c>
      <c r="D174" s="83"/>
      <c r="E174" s="83"/>
      <c r="F174" s="83"/>
      <c r="G174" s="13"/>
      <c r="H174" s="13"/>
      <c r="I174" s="13"/>
    </row>
    <row r="175" spans="2:9" ht="78.8" customHeight="1" thickBot="1" x14ac:dyDescent="0.3">
      <c r="B175" s="142"/>
      <c r="C175" s="81" t="s">
        <v>391</v>
      </c>
      <c r="D175" s="82"/>
      <c r="E175" s="82"/>
      <c r="F175" s="17"/>
      <c r="G175" s="16"/>
      <c r="H175" s="16"/>
      <c r="I175" s="16"/>
    </row>
    <row r="176" spans="2:9" ht="21.9" customHeight="1" thickBot="1" x14ac:dyDescent="0.3">
      <c r="B176" s="143"/>
      <c r="C176" s="89" t="s">
        <v>142</v>
      </c>
      <c r="D176" s="90"/>
      <c r="E176" s="5" t="s">
        <v>327</v>
      </c>
      <c r="F176" s="55">
        <v>4961</v>
      </c>
      <c r="G176" s="16"/>
      <c r="H176" s="16"/>
      <c r="I176" s="16"/>
    </row>
    <row r="177" spans="2:9" ht="50.1" customHeight="1" thickBot="1" x14ac:dyDescent="0.3">
      <c r="B177" s="69"/>
      <c r="C177" s="67" t="s">
        <v>143</v>
      </c>
      <c r="D177" s="68"/>
      <c r="E177" s="68"/>
      <c r="F177" s="68"/>
      <c r="G177" s="13"/>
      <c r="H177" s="13"/>
      <c r="I177" s="13"/>
    </row>
    <row r="178" spans="2:9" ht="79.5" customHeight="1" thickBot="1" x14ac:dyDescent="0.3">
      <c r="B178" s="84"/>
      <c r="C178" s="81" t="s">
        <v>399</v>
      </c>
      <c r="D178" s="82"/>
      <c r="E178" s="82"/>
      <c r="F178" s="17"/>
      <c r="G178" s="16"/>
      <c r="H178" s="16"/>
      <c r="I178" s="16"/>
    </row>
    <row r="179" spans="2:9" ht="21.9" customHeight="1" thickBot="1" x14ac:dyDescent="0.3">
      <c r="B179" s="84"/>
      <c r="C179" s="66" t="s">
        <v>144</v>
      </c>
      <c r="D179" s="66"/>
      <c r="E179" s="5" t="s">
        <v>328</v>
      </c>
      <c r="F179" s="55">
        <v>4840</v>
      </c>
      <c r="G179" s="16"/>
      <c r="H179" s="16"/>
      <c r="I179" s="16"/>
    </row>
    <row r="180" spans="2:9" ht="50.1" customHeight="1" thickBot="1" x14ac:dyDescent="0.3">
      <c r="B180" s="69"/>
      <c r="C180" s="67" t="s">
        <v>122</v>
      </c>
      <c r="D180" s="68"/>
      <c r="E180" s="68"/>
      <c r="F180" s="68"/>
      <c r="G180" s="13"/>
      <c r="H180" s="13"/>
      <c r="I180" s="13"/>
    </row>
    <row r="181" spans="2:9" ht="69.8" customHeight="1" thickBot="1" x14ac:dyDescent="0.3">
      <c r="B181" s="84"/>
      <c r="C181" s="81" t="s">
        <v>331</v>
      </c>
      <c r="D181" s="82"/>
      <c r="E181" s="82"/>
      <c r="F181" s="17"/>
      <c r="G181" s="16"/>
      <c r="H181" s="16"/>
      <c r="I181" s="16"/>
    </row>
    <row r="182" spans="2:9" ht="21.9" customHeight="1" thickBot="1" x14ac:dyDescent="0.3">
      <c r="B182" s="85"/>
      <c r="C182" s="66" t="s">
        <v>51</v>
      </c>
      <c r="D182" s="66"/>
      <c r="E182" s="5" t="s">
        <v>9</v>
      </c>
      <c r="F182" s="55">
        <v>6473.5000000000009</v>
      </c>
      <c r="G182" s="16"/>
      <c r="H182" s="16"/>
      <c r="I182" s="16"/>
    </row>
    <row r="183" spans="2:9" ht="50.1" customHeight="1" thickBot="1" x14ac:dyDescent="0.3">
      <c r="B183" s="36"/>
      <c r="C183" s="83" t="s">
        <v>329</v>
      </c>
      <c r="D183" s="68"/>
      <c r="E183" s="68"/>
      <c r="F183" s="68"/>
      <c r="G183" s="13"/>
      <c r="H183" s="13"/>
      <c r="I183" s="13"/>
    </row>
    <row r="184" spans="2:9" ht="46.55" customHeight="1" thickBot="1" x14ac:dyDescent="0.3">
      <c r="B184" s="40"/>
      <c r="C184" s="81" t="s">
        <v>398</v>
      </c>
      <c r="D184" s="82"/>
      <c r="E184" s="82"/>
      <c r="F184" s="17"/>
      <c r="G184" s="16"/>
      <c r="H184" s="16"/>
      <c r="I184" s="16"/>
    </row>
    <row r="185" spans="2:9" ht="21.9" customHeight="1" thickBot="1" x14ac:dyDescent="0.3">
      <c r="B185" s="37"/>
      <c r="C185" s="90" t="s">
        <v>185</v>
      </c>
      <c r="D185" s="66"/>
      <c r="E185" s="5" t="s">
        <v>9</v>
      </c>
      <c r="F185" s="55">
        <v>6715.5000000000009</v>
      </c>
      <c r="G185" s="16"/>
      <c r="H185" s="16"/>
      <c r="I185" s="16"/>
    </row>
    <row r="186" spans="2:9" s="48" customFormat="1" ht="45" customHeight="1" thickBot="1" x14ac:dyDescent="0.3">
      <c r="B186" s="129" t="s">
        <v>123</v>
      </c>
      <c r="C186" s="130"/>
      <c r="D186" s="130"/>
      <c r="E186" s="130"/>
      <c r="F186" s="130"/>
      <c r="G186" s="130"/>
      <c r="H186" s="130"/>
      <c r="I186" s="131"/>
    </row>
    <row r="187" spans="2:9" ht="35.15" customHeight="1" thickBot="1" x14ac:dyDescent="0.3">
      <c r="B187" s="69"/>
      <c r="C187" s="67" t="s">
        <v>124</v>
      </c>
      <c r="D187" s="68"/>
      <c r="E187" s="68"/>
      <c r="F187" s="68"/>
      <c r="G187" s="13"/>
      <c r="H187" s="13"/>
      <c r="I187" s="13"/>
    </row>
    <row r="188" spans="2:9" ht="77.3" customHeight="1" thickBot="1" x14ac:dyDescent="0.3">
      <c r="B188" s="69"/>
      <c r="C188" s="81" t="s">
        <v>330</v>
      </c>
      <c r="D188" s="82"/>
      <c r="E188" s="82"/>
      <c r="F188" s="17"/>
      <c r="G188" s="16"/>
      <c r="H188" s="16"/>
      <c r="I188" s="16"/>
    </row>
    <row r="189" spans="2:9" ht="21.9" customHeight="1" thickBot="1" x14ac:dyDescent="0.3">
      <c r="B189" s="69"/>
      <c r="C189" s="66" t="s">
        <v>52</v>
      </c>
      <c r="D189" s="66"/>
      <c r="E189" s="5" t="s">
        <v>2</v>
      </c>
      <c r="F189" s="55">
        <v>11979.000000000002</v>
      </c>
      <c r="G189" s="16"/>
      <c r="H189" s="16"/>
      <c r="I189" s="16"/>
    </row>
    <row r="190" spans="2:9" ht="35.15" customHeight="1" thickBot="1" x14ac:dyDescent="0.3">
      <c r="B190" s="69"/>
      <c r="C190" s="67" t="s">
        <v>125</v>
      </c>
      <c r="D190" s="68"/>
      <c r="E190" s="68"/>
      <c r="F190" s="68"/>
      <c r="G190" s="13"/>
      <c r="H190" s="13"/>
      <c r="I190" s="13"/>
    </row>
    <row r="191" spans="2:9" ht="61.5" customHeight="1" thickBot="1" x14ac:dyDescent="0.3">
      <c r="B191" s="69"/>
      <c r="C191" s="81" t="s">
        <v>397</v>
      </c>
      <c r="D191" s="82"/>
      <c r="E191" s="82"/>
      <c r="F191" s="17"/>
      <c r="G191" s="16"/>
      <c r="H191" s="16"/>
      <c r="I191" s="16"/>
    </row>
    <row r="192" spans="2:9" ht="21.9" customHeight="1" thickBot="1" x14ac:dyDescent="0.3">
      <c r="B192" s="69"/>
      <c r="C192" s="66" t="s">
        <v>53</v>
      </c>
      <c r="D192" s="66"/>
      <c r="E192" s="5" t="s">
        <v>3</v>
      </c>
      <c r="F192" s="55">
        <v>6413.0000000000009</v>
      </c>
      <c r="G192" s="16"/>
      <c r="H192" s="16"/>
      <c r="I192" s="16"/>
    </row>
    <row r="193" spans="2:9" ht="35.15" customHeight="1" thickBot="1" x14ac:dyDescent="0.3">
      <c r="B193" s="69"/>
      <c r="C193" s="67" t="s">
        <v>191</v>
      </c>
      <c r="D193" s="68"/>
      <c r="E193" s="68"/>
      <c r="F193" s="68"/>
      <c r="G193" s="13"/>
      <c r="H193" s="13"/>
      <c r="I193" s="13"/>
    </row>
    <row r="194" spans="2:9" ht="48.75" customHeight="1" thickBot="1" x14ac:dyDescent="0.3">
      <c r="B194" s="69"/>
      <c r="C194" s="81" t="s">
        <v>192</v>
      </c>
      <c r="D194" s="82"/>
      <c r="E194" s="82"/>
      <c r="F194" s="17"/>
      <c r="G194" s="16"/>
      <c r="H194" s="16"/>
      <c r="I194" s="16"/>
    </row>
    <row r="195" spans="2:9" ht="20.05" customHeight="1" thickBot="1" x14ac:dyDescent="0.3">
      <c r="B195" s="69"/>
      <c r="C195" s="66" t="s">
        <v>190</v>
      </c>
      <c r="D195" s="66"/>
      <c r="E195" s="5" t="s">
        <v>193</v>
      </c>
      <c r="F195" s="55">
        <v>1609.3000000000002</v>
      </c>
      <c r="G195" s="16"/>
      <c r="H195" s="16"/>
      <c r="I195" s="16"/>
    </row>
    <row r="196" spans="2:9" ht="35.15" customHeight="1" thickBot="1" x14ac:dyDescent="0.3">
      <c r="B196" s="69"/>
      <c r="C196" s="67" t="s">
        <v>126</v>
      </c>
      <c r="D196" s="68"/>
      <c r="E196" s="68"/>
      <c r="F196" s="68"/>
      <c r="G196" s="13"/>
      <c r="H196" s="13"/>
      <c r="I196" s="13"/>
    </row>
    <row r="197" spans="2:9" ht="59.95" customHeight="1" thickBot="1" x14ac:dyDescent="0.3">
      <c r="B197" s="69"/>
      <c r="C197" s="81" t="s">
        <v>332</v>
      </c>
      <c r="D197" s="82"/>
      <c r="E197" s="82"/>
      <c r="F197" s="17"/>
      <c r="G197" s="16"/>
      <c r="H197" s="16"/>
      <c r="I197" s="16"/>
    </row>
    <row r="198" spans="2:9" ht="21.9" customHeight="1" thickBot="1" x14ac:dyDescent="0.3">
      <c r="B198" s="69"/>
      <c r="C198" s="66" t="s">
        <v>54</v>
      </c>
      <c r="D198" s="66"/>
      <c r="E198" s="5" t="s">
        <v>4</v>
      </c>
      <c r="F198" s="55">
        <v>2777.5</v>
      </c>
      <c r="G198" s="16"/>
      <c r="H198" s="16"/>
      <c r="I198" s="16"/>
    </row>
    <row r="199" spans="2:9" ht="35.15" customHeight="1" thickBot="1" x14ac:dyDescent="0.3">
      <c r="B199" s="69"/>
      <c r="C199" s="67" t="s">
        <v>127</v>
      </c>
      <c r="D199" s="68"/>
      <c r="E199" s="68"/>
      <c r="F199" s="68"/>
      <c r="G199" s="13"/>
      <c r="H199" s="13"/>
      <c r="I199" s="13"/>
    </row>
    <row r="200" spans="2:9" ht="38.25" customHeight="1" thickBot="1" x14ac:dyDescent="0.3">
      <c r="B200" s="69"/>
      <c r="C200" s="81" t="s">
        <v>396</v>
      </c>
      <c r="D200" s="82"/>
      <c r="E200" s="82"/>
      <c r="F200" s="17"/>
      <c r="G200" s="16"/>
      <c r="H200" s="16"/>
      <c r="I200" s="16"/>
    </row>
    <row r="201" spans="2:9" ht="21.9" customHeight="1" thickBot="1" x14ac:dyDescent="0.3">
      <c r="B201" s="69"/>
      <c r="C201" s="66" t="s">
        <v>55</v>
      </c>
      <c r="D201" s="66"/>
      <c r="E201" s="5" t="s">
        <v>5</v>
      </c>
      <c r="F201" s="55">
        <v>6565.9000000000005</v>
      </c>
      <c r="G201" s="16"/>
      <c r="H201" s="16"/>
      <c r="I201" s="16"/>
    </row>
    <row r="202" spans="2:9" ht="35.15" customHeight="1" thickBot="1" x14ac:dyDescent="0.3">
      <c r="B202" s="69"/>
      <c r="C202" s="67" t="s">
        <v>128</v>
      </c>
      <c r="D202" s="68"/>
      <c r="E202" s="68"/>
      <c r="F202" s="68"/>
      <c r="G202" s="13"/>
      <c r="H202" s="13"/>
      <c r="I202" s="13"/>
    </row>
    <row r="203" spans="2:9" ht="27" customHeight="1" thickBot="1" x14ac:dyDescent="0.3">
      <c r="B203" s="69"/>
      <c r="C203" s="81" t="s">
        <v>333</v>
      </c>
      <c r="D203" s="82"/>
      <c r="E203" s="82"/>
      <c r="F203" s="17"/>
      <c r="G203" s="16"/>
      <c r="H203" s="16"/>
      <c r="I203" s="16"/>
    </row>
    <row r="204" spans="2:9" ht="21.9" customHeight="1" thickBot="1" x14ac:dyDescent="0.3">
      <c r="B204" s="69"/>
      <c r="C204" s="66" t="s">
        <v>56</v>
      </c>
      <c r="D204" s="66"/>
      <c r="E204" s="5" t="s">
        <v>334</v>
      </c>
      <c r="F204" s="55">
        <v>1548.8000000000002</v>
      </c>
      <c r="G204" s="16"/>
      <c r="H204" s="16"/>
      <c r="I204" s="16"/>
    </row>
    <row r="205" spans="2:9" ht="35.15" customHeight="1" thickBot="1" x14ac:dyDescent="0.3">
      <c r="B205" s="69"/>
      <c r="C205" s="67" t="s">
        <v>129</v>
      </c>
      <c r="D205" s="68"/>
      <c r="E205" s="68"/>
      <c r="F205" s="68"/>
      <c r="G205" s="13"/>
      <c r="H205" s="13"/>
      <c r="I205" s="13"/>
    </row>
    <row r="206" spans="2:9" ht="47.25" customHeight="1" thickBot="1" x14ac:dyDescent="0.3">
      <c r="B206" s="69"/>
      <c r="C206" s="81" t="s">
        <v>335</v>
      </c>
      <c r="D206" s="82"/>
      <c r="E206" s="82"/>
      <c r="F206" s="17"/>
      <c r="G206" s="16"/>
      <c r="H206" s="16"/>
      <c r="I206" s="16"/>
    </row>
    <row r="207" spans="2:9" ht="21.9" customHeight="1" thickBot="1" x14ac:dyDescent="0.3">
      <c r="B207" s="69"/>
      <c r="C207" s="66" t="s">
        <v>57</v>
      </c>
      <c r="D207" s="66"/>
      <c r="E207" s="10" t="s">
        <v>6</v>
      </c>
      <c r="F207" s="55">
        <v>13673.000000000002</v>
      </c>
      <c r="G207" s="16"/>
      <c r="H207" s="16"/>
      <c r="I207" s="16"/>
    </row>
    <row r="208" spans="2:9" ht="50.1" customHeight="1" thickBot="1" x14ac:dyDescent="0.3">
      <c r="B208" s="69"/>
      <c r="C208" s="67" t="s">
        <v>130</v>
      </c>
      <c r="D208" s="68"/>
      <c r="E208" s="68"/>
      <c r="F208" s="68"/>
      <c r="G208" s="13"/>
      <c r="H208" s="13"/>
      <c r="I208" s="13"/>
    </row>
    <row r="209" spans="2:9" ht="61.15" customHeight="1" thickBot="1" x14ac:dyDescent="0.3">
      <c r="B209" s="69"/>
      <c r="C209" s="81" t="s">
        <v>336</v>
      </c>
      <c r="D209" s="82"/>
      <c r="E209" s="82"/>
      <c r="F209" s="17"/>
      <c r="G209" s="16"/>
      <c r="H209" s="16"/>
      <c r="I209" s="16"/>
    </row>
    <row r="210" spans="2:9" ht="34" customHeight="1" thickBot="1" x14ac:dyDescent="0.3">
      <c r="B210" s="69"/>
      <c r="C210" s="66" t="s">
        <v>58</v>
      </c>
      <c r="D210" s="66"/>
      <c r="E210" s="10" t="s">
        <v>337</v>
      </c>
      <c r="F210" s="55">
        <v>15669.500000000002</v>
      </c>
      <c r="G210" s="16"/>
      <c r="H210" s="16"/>
      <c r="I210" s="16"/>
    </row>
    <row r="211" spans="2:9" ht="50.1" customHeight="1" thickBot="1" x14ac:dyDescent="0.3">
      <c r="B211" s="69"/>
      <c r="C211" s="67" t="s">
        <v>131</v>
      </c>
      <c r="D211" s="68"/>
      <c r="E211" s="68"/>
      <c r="F211" s="68"/>
      <c r="G211" s="13"/>
      <c r="H211" s="13"/>
      <c r="I211" s="13"/>
    </row>
    <row r="212" spans="2:9" ht="65.25" customHeight="1" thickBot="1" x14ac:dyDescent="0.3">
      <c r="B212" s="69"/>
      <c r="C212" s="81" t="s">
        <v>338</v>
      </c>
      <c r="D212" s="82"/>
      <c r="E212" s="82"/>
      <c r="F212" s="17"/>
      <c r="G212" s="16"/>
      <c r="H212" s="16"/>
      <c r="I212" s="16"/>
    </row>
    <row r="213" spans="2:9" ht="34" customHeight="1" thickBot="1" x14ac:dyDescent="0.3">
      <c r="B213" s="69"/>
      <c r="C213" s="66" t="s">
        <v>59</v>
      </c>
      <c r="D213" s="66"/>
      <c r="E213" s="10" t="s">
        <v>11</v>
      </c>
      <c r="F213" s="57">
        <v>18590</v>
      </c>
      <c r="G213" s="16"/>
      <c r="H213" s="16"/>
      <c r="I213" s="16"/>
    </row>
    <row r="214" spans="2:9" ht="35.15" customHeight="1" thickBot="1" x14ac:dyDescent="0.3">
      <c r="B214" s="69"/>
      <c r="C214" s="67" t="s">
        <v>132</v>
      </c>
      <c r="D214" s="68"/>
      <c r="E214" s="68"/>
      <c r="F214" s="68"/>
      <c r="G214" s="13"/>
      <c r="H214" s="13"/>
      <c r="I214" s="13"/>
    </row>
    <row r="215" spans="2:9" ht="50.95" customHeight="1" thickBot="1" x14ac:dyDescent="0.3">
      <c r="B215" s="69"/>
      <c r="C215" s="81" t="s">
        <v>339</v>
      </c>
      <c r="D215" s="82"/>
      <c r="E215" s="82"/>
      <c r="F215" s="17"/>
      <c r="G215" s="16"/>
      <c r="H215" s="16"/>
      <c r="I215" s="16"/>
    </row>
    <row r="216" spans="2:9" ht="21.9" customHeight="1" thickBot="1" x14ac:dyDescent="0.3">
      <c r="B216" s="69"/>
      <c r="C216" s="66" t="s">
        <v>60</v>
      </c>
      <c r="D216" s="66"/>
      <c r="E216" s="5" t="s">
        <v>395</v>
      </c>
      <c r="F216" s="55">
        <v>1951.4</v>
      </c>
      <c r="G216" s="16"/>
      <c r="H216" s="16"/>
      <c r="I216" s="16"/>
    </row>
    <row r="217" spans="2:9" s="48" customFormat="1" ht="45" customHeight="1" thickBot="1" x14ac:dyDescent="0.3">
      <c r="B217" s="129" t="s">
        <v>199</v>
      </c>
      <c r="C217" s="134"/>
      <c r="D217" s="134"/>
      <c r="E217" s="134"/>
      <c r="F217" s="134"/>
      <c r="G217" s="51"/>
      <c r="H217" s="51"/>
      <c r="I217" s="51"/>
    </row>
    <row r="218" spans="2:9" ht="38.049999999999997" customHeight="1" thickBot="1" x14ac:dyDescent="0.3">
      <c r="B218" s="69"/>
      <c r="C218" s="67" t="s">
        <v>200</v>
      </c>
      <c r="D218" s="68"/>
      <c r="E218" s="68"/>
      <c r="F218" s="68"/>
      <c r="G218" s="13"/>
      <c r="H218" s="13"/>
      <c r="I218" s="13"/>
    </row>
    <row r="219" spans="2:9" ht="53.15" customHeight="1" thickBot="1" x14ac:dyDescent="0.3">
      <c r="B219" s="69"/>
      <c r="C219" s="81" t="s">
        <v>340</v>
      </c>
      <c r="D219" s="82"/>
      <c r="E219" s="82"/>
      <c r="F219" s="17"/>
      <c r="G219" s="16"/>
      <c r="H219" s="16"/>
      <c r="I219" s="16"/>
    </row>
    <row r="220" spans="2:9" ht="21.9" customHeight="1" thickBot="1" x14ac:dyDescent="0.3">
      <c r="B220" s="69"/>
      <c r="C220" s="66" t="s">
        <v>201</v>
      </c>
      <c r="D220" s="66"/>
      <c r="E220" s="9" t="s">
        <v>219</v>
      </c>
      <c r="F220" s="57">
        <v>5852</v>
      </c>
      <c r="G220" s="16"/>
      <c r="H220" s="16"/>
      <c r="I220" s="16"/>
    </row>
    <row r="221" spans="2:9" s="33" customFormat="1" ht="35.15" customHeight="1" thickBot="1" x14ac:dyDescent="0.3">
      <c r="B221" s="69"/>
      <c r="C221" s="121" t="s">
        <v>218</v>
      </c>
      <c r="D221" s="122"/>
      <c r="E221" s="122"/>
      <c r="F221" s="122"/>
      <c r="G221" s="46"/>
      <c r="H221" s="46"/>
      <c r="I221" s="46"/>
    </row>
    <row r="222" spans="2:9" ht="56.25" customHeight="1" thickBot="1" x14ac:dyDescent="0.3">
      <c r="B222" s="69"/>
      <c r="C222" s="81" t="s">
        <v>341</v>
      </c>
      <c r="D222" s="82"/>
      <c r="E222" s="82"/>
      <c r="F222" s="17"/>
      <c r="G222" s="16"/>
      <c r="H222" s="16"/>
      <c r="I222" s="16"/>
    </row>
    <row r="223" spans="2:9" ht="21.9" customHeight="1" thickBot="1" x14ac:dyDescent="0.3">
      <c r="B223" s="69"/>
      <c r="C223" s="66" t="s">
        <v>220</v>
      </c>
      <c r="D223" s="66"/>
      <c r="E223" s="9" t="s">
        <v>221</v>
      </c>
      <c r="F223" s="57">
        <v>6490</v>
      </c>
      <c r="G223" s="16"/>
      <c r="H223" s="16"/>
      <c r="I223" s="16"/>
    </row>
    <row r="224" spans="2:9" s="48" customFormat="1" ht="45" customHeight="1" thickBot="1" x14ac:dyDescent="0.3">
      <c r="B224" s="129" t="s">
        <v>61</v>
      </c>
      <c r="C224" s="130"/>
      <c r="D224" s="130"/>
      <c r="E224" s="130"/>
      <c r="F224" s="130"/>
      <c r="G224" s="130"/>
      <c r="H224" s="130"/>
      <c r="I224" s="131"/>
    </row>
    <row r="225" spans="2:9" ht="35.15" customHeight="1" thickBot="1" x14ac:dyDescent="0.3">
      <c r="B225" s="69"/>
      <c r="C225" s="67" t="s">
        <v>133</v>
      </c>
      <c r="D225" s="68"/>
      <c r="E225" s="68"/>
      <c r="F225" s="68"/>
      <c r="G225" s="13"/>
      <c r="H225" s="13"/>
      <c r="I225" s="13"/>
    </row>
    <row r="226" spans="2:9" ht="53.15" customHeight="1" thickBot="1" x14ac:dyDescent="0.3">
      <c r="B226" s="69"/>
      <c r="C226" s="81" t="s">
        <v>342</v>
      </c>
      <c r="D226" s="82"/>
      <c r="E226" s="82"/>
      <c r="F226" s="17"/>
      <c r="G226" s="16"/>
      <c r="H226" s="16"/>
      <c r="I226" s="16"/>
    </row>
    <row r="227" spans="2:9" ht="21.9" customHeight="1" thickBot="1" x14ac:dyDescent="0.3">
      <c r="B227" s="69"/>
      <c r="C227" s="66" t="s">
        <v>62</v>
      </c>
      <c r="D227" s="66"/>
      <c r="E227" s="9" t="s">
        <v>8</v>
      </c>
      <c r="F227" s="55">
        <v>6695</v>
      </c>
      <c r="G227" s="16"/>
      <c r="H227" s="16"/>
      <c r="I227" s="16"/>
    </row>
    <row r="228" spans="2:9" ht="35.15" customHeight="1" thickBot="1" x14ac:dyDescent="0.3">
      <c r="B228" s="69"/>
      <c r="C228" s="67" t="s">
        <v>134</v>
      </c>
      <c r="D228" s="68"/>
      <c r="E228" s="68"/>
      <c r="F228" s="68"/>
      <c r="G228" s="13"/>
      <c r="H228" s="13"/>
      <c r="I228" s="13"/>
    </row>
    <row r="229" spans="2:9" ht="76.75" customHeight="1" thickBot="1" x14ac:dyDescent="0.3">
      <c r="B229" s="69"/>
      <c r="C229" s="81" t="s">
        <v>343</v>
      </c>
      <c r="D229" s="82"/>
      <c r="E229" s="82"/>
      <c r="F229" s="17"/>
      <c r="G229" s="16"/>
      <c r="H229" s="16"/>
      <c r="I229" s="16"/>
    </row>
    <row r="230" spans="2:9" ht="21.9" customHeight="1" thickBot="1" x14ac:dyDescent="0.3">
      <c r="B230" s="69"/>
      <c r="C230" s="66" t="s">
        <v>63</v>
      </c>
      <c r="D230" s="66"/>
      <c r="E230" s="5" t="s">
        <v>12</v>
      </c>
      <c r="F230" s="55">
        <v>5094.1000000000004</v>
      </c>
      <c r="G230" s="16"/>
      <c r="H230" s="16"/>
      <c r="I230" s="16"/>
    </row>
    <row r="231" spans="2:9" ht="35.15" customHeight="1" thickBot="1" x14ac:dyDescent="0.3">
      <c r="B231" s="69"/>
      <c r="C231" s="67" t="s">
        <v>135</v>
      </c>
      <c r="D231" s="68"/>
      <c r="E231" s="68"/>
      <c r="F231" s="68"/>
      <c r="G231" s="13"/>
      <c r="H231" s="13"/>
      <c r="I231" s="13"/>
    </row>
    <row r="232" spans="2:9" ht="75.75" customHeight="1" thickBot="1" x14ac:dyDescent="0.3">
      <c r="B232" s="69"/>
      <c r="C232" s="81" t="s">
        <v>344</v>
      </c>
      <c r="D232" s="82"/>
      <c r="E232" s="82"/>
      <c r="F232" s="17"/>
      <c r="G232" s="16"/>
      <c r="H232" s="16"/>
      <c r="I232" s="16"/>
    </row>
    <row r="233" spans="2:9" ht="21.9" customHeight="1" thickBot="1" x14ac:dyDescent="0.3">
      <c r="B233" s="69"/>
      <c r="C233" s="66" t="s">
        <v>64</v>
      </c>
      <c r="D233" s="66"/>
      <c r="E233" s="5" t="s">
        <v>13</v>
      </c>
      <c r="F233" s="55">
        <v>6565.9000000000005</v>
      </c>
      <c r="G233" s="16"/>
      <c r="H233" s="16"/>
      <c r="I233" s="16"/>
    </row>
    <row r="234" spans="2:9" ht="35.15" customHeight="1" thickBot="1" x14ac:dyDescent="0.3">
      <c r="B234" s="69"/>
      <c r="C234" s="67" t="s">
        <v>136</v>
      </c>
      <c r="D234" s="68"/>
      <c r="E234" s="68"/>
      <c r="F234" s="68"/>
      <c r="G234" s="13"/>
      <c r="H234" s="13"/>
      <c r="I234" s="13"/>
    </row>
    <row r="235" spans="2:9" ht="36.700000000000003" customHeight="1" thickBot="1" x14ac:dyDescent="0.3">
      <c r="B235" s="69"/>
      <c r="C235" s="81" t="s">
        <v>345</v>
      </c>
      <c r="D235" s="82"/>
      <c r="E235" s="82"/>
      <c r="F235" s="17"/>
      <c r="G235" s="16"/>
      <c r="H235" s="16"/>
      <c r="I235" s="16"/>
    </row>
    <row r="236" spans="2:9" ht="21.9" customHeight="1" thickBot="1" x14ac:dyDescent="0.3">
      <c r="B236" s="69"/>
      <c r="C236" s="66" t="s">
        <v>170</v>
      </c>
      <c r="D236" s="66"/>
      <c r="E236" s="5" t="s">
        <v>7</v>
      </c>
      <c r="F236" s="55">
        <v>4527.6000000000004</v>
      </c>
      <c r="G236" s="16"/>
      <c r="H236" s="16"/>
      <c r="I236" s="16"/>
    </row>
    <row r="237" spans="2:9" ht="35.15" customHeight="1" thickBot="1" x14ac:dyDescent="0.3">
      <c r="B237" s="69"/>
      <c r="C237" s="67" t="s">
        <v>137</v>
      </c>
      <c r="D237" s="68"/>
      <c r="E237" s="68"/>
      <c r="F237" s="68"/>
      <c r="G237" s="13"/>
      <c r="H237" s="13"/>
      <c r="I237" s="13"/>
    </row>
    <row r="238" spans="2:9" ht="53.5" customHeight="1" thickBot="1" x14ac:dyDescent="0.3">
      <c r="B238" s="69"/>
      <c r="C238" s="81" t="s">
        <v>346</v>
      </c>
      <c r="D238" s="82"/>
      <c r="E238" s="82"/>
      <c r="F238" s="17"/>
      <c r="G238" s="16"/>
      <c r="H238" s="16"/>
      <c r="I238" s="16"/>
    </row>
    <row r="239" spans="2:9" ht="21.9" customHeight="1" thickBot="1" x14ac:dyDescent="0.3">
      <c r="B239" s="69"/>
      <c r="C239" s="66" t="s">
        <v>66</v>
      </c>
      <c r="D239" s="66"/>
      <c r="E239" s="5" t="s">
        <v>67</v>
      </c>
      <c r="F239" s="55">
        <v>2280.3000000000002</v>
      </c>
      <c r="G239" s="16"/>
      <c r="H239" s="16"/>
      <c r="I239" s="16"/>
    </row>
    <row r="240" spans="2:9" ht="35.15" customHeight="1" thickBot="1" x14ac:dyDescent="0.3">
      <c r="B240" s="69"/>
      <c r="C240" s="67" t="s">
        <v>138</v>
      </c>
      <c r="D240" s="68"/>
      <c r="E240" s="68"/>
      <c r="F240" s="68"/>
      <c r="G240" s="13"/>
      <c r="H240" s="13"/>
      <c r="I240" s="13"/>
    </row>
    <row r="241" spans="2:9" ht="37.200000000000003" customHeight="1" thickBot="1" x14ac:dyDescent="0.3">
      <c r="B241" s="69"/>
      <c r="C241" s="81" t="s">
        <v>68</v>
      </c>
      <c r="D241" s="82"/>
      <c r="E241" s="82"/>
      <c r="F241" s="17"/>
      <c r="G241" s="16"/>
      <c r="H241" s="16"/>
      <c r="I241" s="16"/>
    </row>
    <row r="242" spans="2:9" ht="21.9" customHeight="1" thickBot="1" x14ac:dyDescent="0.3">
      <c r="B242" s="69"/>
      <c r="C242" s="66" t="s">
        <v>65</v>
      </c>
      <c r="D242" s="66"/>
      <c r="E242" s="5" t="s">
        <v>283</v>
      </c>
      <c r="F242" s="55">
        <v>3985.3</v>
      </c>
      <c r="G242" s="16"/>
      <c r="H242" s="16"/>
      <c r="I242" s="16"/>
    </row>
    <row r="243" spans="2:9" s="48" customFormat="1" ht="45" customHeight="1" thickBot="1" x14ac:dyDescent="0.3">
      <c r="B243" s="126" t="s">
        <v>270</v>
      </c>
      <c r="C243" s="126"/>
      <c r="D243" s="126"/>
      <c r="E243" s="126"/>
      <c r="F243" s="126"/>
      <c r="G243" s="126"/>
      <c r="H243" s="126"/>
      <c r="I243" s="127"/>
    </row>
    <row r="244" spans="2:9" s="33" customFormat="1" ht="35.15" customHeight="1" thickBot="1" x14ac:dyDescent="0.3">
      <c r="B244" s="69"/>
      <c r="C244" s="93" t="s">
        <v>224</v>
      </c>
      <c r="D244" s="94"/>
      <c r="E244" s="94"/>
      <c r="F244" s="94"/>
      <c r="G244" s="52"/>
      <c r="H244" s="46"/>
      <c r="I244" s="46"/>
    </row>
    <row r="245" spans="2:9" ht="41.3" customHeight="1" thickBot="1" x14ac:dyDescent="0.3">
      <c r="B245" s="69"/>
      <c r="C245" s="81" t="s">
        <v>271</v>
      </c>
      <c r="D245" s="82"/>
      <c r="E245" s="82"/>
      <c r="F245" s="17"/>
      <c r="G245" s="16"/>
      <c r="H245" s="16"/>
      <c r="I245" s="16"/>
    </row>
    <row r="246" spans="2:9" ht="21.9" customHeight="1" thickBot="1" x14ac:dyDescent="0.3">
      <c r="B246" s="69"/>
      <c r="C246" s="66" t="s">
        <v>223</v>
      </c>
      <c r="D246" s="66"/>
      <c r="E246" s="9" t="s">
        <v>225</v>
      </c>
      <c r="F246" s="73" t="s">
        <v>14</v>
      </c>
      <c r="G246" s="74"/>
      <c r="H246" s="74"/>
      <c r="I246" s="75"/>
    </row>
    <row r="247" spans="2:9" s="33" customFormat="1" ht="35.15" customHeight="1" thickBot="1" x14ac:dyDescent="0.3">
      <c r="B247" s="69"/>
      <c r="C247" s="93" t="s">
        <v>226</v>
      </c>
      <c r="D247" s="94"/>
      <c r="E247" s="94"/>
      <c r="F247" s="94"/>
      <c r="G247" s="52"/>
      <c r="H247" s="46"/>
      <c r="I247" s="46"/>
    </row>
    <row r="248" spans="2:9" ht="41.95" customHeight="1" thickBot="1" x14ac:dyDescent="0.3">
      <c r="B248" s="69"/>
      <c r="C248" s="81" t="s">
        <v>272</v>
      </c>
      <c r="D248" s="82"/>
      <c r="E248" s="82"/>
      <c r="F248" s="17"/>
      <c r="G248" s="16"/>
      <c r="H248" s="16"/>
      <c r="I248" s="16"/>
    </row>
    <row r="249" spans="2:9" ht="21.9" customHeight="1" thickBot="1" x14ac:dyDescent="0.3">
      <c r="B249" s="69"/>
      <c r="C249" s="66" t="s">
        <v>227</v>
      </c>
      <c r="D249" s="66"/>
      <c r="E249" s="9" t="s">
        <v>228</v>
      </c>
      <c r="F249" s="73" t="s">
        <v>14</v>
      </c>
      <c r="G249" s="74"/>
      <c r="H249" s="74"/>
      <c r="I249" s="75"/>
    </row>
    <row r="250" spans="2:9" ht="35.15" customHeight="1" thickBot="1" x14ac:dyDescent="0.3">
      <c r="B250" s="69"/>
      <c r="C250" s="95" t="s">
        <v>229</v>
      </c>
      <c r="D250" s="96"/>
      <c r="E250" s="96"/>
      <c r="F250" s="96"/>
      <c r="G250" s="15"/>
      <c r="H250" s="13"/>
      <c r="I250" s="13"/>
    </row>
    <row r="251" spans="2:9" ht="48.75" customHeight="1" thickBot="1" x14ac:dyDescent="0.3">
      <c r="B251" s="69"/>
      <c r="C251" s="81" t="s">
        <v>273</v>
      </c>
      <c r="D251" s="82"/>
      <c r="E251" s="82"/>
      <c r="F251" s="17"/>
      <c r="G251" s="16"/>
      <c r="H251" s="16"/>
      <c r="I251" s="16"/>
    </row>
    <row r="252" spans="2:9" ht="21.9" customHeight="1" thickBot="1" x14ac:dyDescent="0.3">
      <c r="B252" s="69"/>
      <c r="C252" s="66" t="s">
        <v>230</v>
      </c>
      <c r="D252" s="66"/>
      <c r="E252" s="9" t="s">
        <v>231</v>
      </c>
      <c r="F252" s="73" t="s">
        <v>14</v>
      </c>
      <c r="G252" s="74"/>
      <c r="H252" s="74"/>
      <c r="I252" s="75"/>
    </row>
    <row r="253" spans="2:9" s="33" customFormat="1" ht="35.15" customHeight="1" thickBot="1" x14ac:dyDescent="0.3">
      <c r="B253" s="69"/>
      <c r="C253" s="93" t="s">
        <v>232</v>
      </c>
      <c r="D253" s="94"/>
      <c r="E253" s="94"/>
      <c r="F253" s="94"/>
      <c r="G253" s="52"/>
      <c r="H253" s="46"/>
      <c r="I253" s="46"/>
    </row>
    <row r="254" spans="2:9" ht="77.45" customHeight="1" thickBot="1" x14ac:dyDescent="0.3">
      <c r="B254" s="69"/>
      <c r="C254" s="81" t="s">
        <v>347</v>
      </c>
      <c r="D254" s="82"/>
      <c r="E254" s="82"/>
      <c r="F254" s="17"/>
      <c r="G254" s="16"/>
      <c r="H254" s="16"/>
      <c r="I254" s="16"/>
    </row>
    <row r="255" spans="2:9" ht="21.9" customHeight="1" thickBot="1" x14ac:dyDescent="0.3">
      <c r="B255" s="69"/>
      <c r="C255" s="66" t="s">
        <v>233</v>
      </c>
      <c r="D255" s="66"/>
      <c r="E255" s="9" t="s">
        <v>234</v>
      </c>
      <c r="F255" s="73" t="s">
        <v>14</v>
      </c>
      <c r="G255" s="74"/>
      <c r="H255" s="74"/>
      <c r="I255" s="75"/>
    </row>
    <row r="256" spans="2:9" s="33" customFormat="1" ht="35.15" customHeight="1" thickBot="1" x14ac:dyDescent="0.3">
      <c r="B256" s="69"/>
      <c r="C256" s="93" t="s">
        <v>235</v>
      </c>
      <c r="D256" s="94"/>
      <c r="E256" s="94"/>
      <c r="F256" s="94"/>
      <c r="G256" s="52"/>
      <c r="H256" s="46"/>
      <c r="I256" s="46"/>
    </row>
    <row r="257" spans="2:9" ht="79.150000000000006" customHeight="1" thickBot="1" x14ac:dyDescent="0.3">
      <c r="B257" s="69"/>
      <c r="C257" s="81" t="s">
        <v>348</v>
      </c>
      <c r="D257" s="82"/>
      <c r="E257" s="82"/>
      <c r="F257" s="17"/>
      <c r="G257" s="16"/>
      <c r="H257" s="16"/>
      <c r="I257" s="16"/>
    </row>
    <row r="258" spans="2:9" ht="20.05" customHeight="1" thickBot="1" x14ac:dyDescent="0.3">
      <c r="B258" s="69"/>
      <c r="C258" s="66" t="s">
        <v>236</v>
      </c>
      <c r="D258" s="66"/>
      <c r="E258" s="9" t="s">
        <v>234</v>
      </c>
      <c r="F258" s="73" t="s">
        <v>14</v>
      </c>
      <c r="G258" s="74"/>
      <c r="H258" s="74"/>
      <c r="I258" s="75"/>
    </row>
    <row r="259" spans="2:9" ht="30.25" customHeight="1" thickBot="1" x14ac:dyDescent="0.3">
      <c r="B259" s="69"/>
      <c r="C259" s="95" t="s">
        <v>237</v>
      </c>
      <c r="D259" s="96"/>
      <c r="E259" s="96"/>
      <c r="F259" s="96"/>
      <c r="G259" s="15"/>
      <c r="H259" s="13"/>
      <c r="I259" s="13"/>
    </row>
    <row r="260" spans="2:9" ht="53.15" customHeight="1" thickBot="1" x14ac:dyDescent="0.3">
      <c r="B260" s="69"/>
      <c r="C260" s="81" t="s">
        <v>238</v>
      </c>
      <c r="D260" s="82"/>
      <c r="E260" s="82"/>
      <c r="F260" s="17"/>
      <c r="G260" s="16"/>
      <c r="H260" s="16"/>
      <c r="I260" s="16"/>
    </row>
    <row r="261" spans="2:9" ht="21.9" customHeight="1" thickBot="1" x14ac:dyDescent="0.3">
      <c r="B261" s="69"/>
      <c r="C261" s="66" t="s">
        <v>239</v>
      </c>
      <c r="D261" s="66"/>
      <c r="E261" s="9" t="s">
        <v>240</v>
      </c>
      <c r="F261" s="73" t="s">
        <v>14</v>
      </c>
      <c r="G261" s="74"/>
      <c r="H261" s="74"/>
      <c r="I261" s="75"/>
    </row>
    <row r="262" spans="2:9" s="33" customFormat="1" ht="35.15" customHeight="1" thickBot="1" x14ac:dyDescent="0.3">
      <c r="B262" s="69"/>
      <c r="C262" s="93" t="s">
        <v>241</v>
      </c>
      <c r="D262" s="94"/>
      <c r="E262" s="94"/>
      <c r="F262" s="94"/>
      <c r="G262" s="52"/>
      <c r="H262" s="46"/>
      <c r="I262" s="46"/>
    </row>
    <row r="263" spans="2:9" ht="53.15" customHeight="1" thickBot="1" x14ac:dyDescent="0.3">
      <c r="B263" s="69"/>
      <c r="C263" s="81" t="s">
        <v>394</v>
      </c>
      <c r="D263" s="82"/>
      <c r="E263" s="82"/>
      <c r="F263" s="17"/>
      <c r="G263" s="16"/>
      <c r="H263" s="16"/>
      <c r="I263" s="16"/>
    </row>
    <row r="264" spans="2:9" ht="21.9" customHeight="1" thickBot="1" x14ac:dyDescent="0.3">
      <c r="B264" s="69"/>
      <c r="C264" s="66" t="s">
        <v>242</v>
      </c>
      <c r="D264" s="66"/>
      <c r="E264" s="9" t="s">
        <v>243</v>
      </c>
      <c r="F264" s="73" t="s">
        <v>14</v>
      </c>
      <c r="G264" s="74"/>
      <c r="H264" s="74"/>
      <c r="I264" s="75"/>
    </row>
    <row r="265" spans="2:9" ht="30.25" customHeight="1" thickBot="1" x14ac:dyDescent="0.3">
      <c r="B265" s="69"/>
      <c r="C265" s="95" t="s">
        <v>244</v>
      </c>
      <c r="D265" s="96"/>
      <c r="E265" s="96"/>
      <c r="F265" s="96"/>
      <c r="G265" s="15"/>
      <c r="H265" s="13"/>
      <c r="I265" s="13"/>
    </row>
    <row r="266" spans="2:9" ht="53.15" customHeight="1" thickBot="1" x14ac:dyDescent="0.3">
      <c r="B266" s="69"/>
      <c r="C266" s="81" t="s">
        <v>349</v>
      </c>
      <c r="D266" s="82"/>
      <c r="E266" s="82"/>
      <c r="F266" s="17"/>
      <c r="G266" s="16"/>
      <c r="H266" s="16"/>
      <c r="I266" s="16"/>
    </row>
    <row r="267" spans="2:9" ht="21.9" customHeight="1" thickBot="1" x14ac:dyDescent="0.3">
      <c r="B267" s="69"/>
      <c r="C267" s="66" t="s">
        <v>245</v>
      </c>
      <c r="D267" s="66"/>
      <c r="E267" s="9" t="s">
        <v>246</v>
      </c>
      <c r="F267" s="73" t="s">
        <v>14</v>
      </c>
      <c r="G267" s="74"/>
      <c r="H267" s="74"/>
      <c r="I267" s="75"/>
    </row>
    <row r="268" spans="2:9" s="33" customFormat="1" ht="35.15" customHeight="1" thickBot="1" x14ac:dyDescent="0.3">
      <c r="B268" s="69"/>
      <c r="C268" s="93" t="s">
        <v>247</v>
      </c>
      <c r="D268" s="94"/>
      <c r="E268" s="94"/>
      <c r="F268" s="94"/>
      <c r="G268" s="52"/>
      <c r="H268" s="46"/>
      <c r="I268" s="46"/>
    </row>
    <row r="269" spans="2:9" ht="48.25" customHeight="1" thickBot="1" x14ac:dyDescent="0.3">
      <c r="B269" s="69"/>
      <c r="C269" s="81" t="s">
        <v>393</v>
      </c>
      <c r="D269" s="82"/>
      <c r="E269" s="82"/>
      <c r="F269" s="17"/>
      <c r="G269" s="16"/>
      <c r="H269" s="16"/>
      <c r="I269" s="16"/>
    </row>
    <row r="270" spans="2:9" ht="21.9" customHeight="1" thickBot="1" x14ac:dyDescent="0.3">
      <c r="B270" s="69"/>
      <c r="C270" s="66" t="s">
        <v>248</v>
      </c>
      <c r="D270" s="66"/>
      <c r="E270" s="9" t="s">
        <v>249</v>
      </c>
      <c r="F270" s="73" t="s">
        <v>14</v>
      </c>
      <c r="G270" s="74"/>
      <c r="H270" s="74"/>
      <c r="I270" s="75"/>
    </row>
    <row r="271" spans="2:9" s="48" customFormat="1" ht="45" customHeight="1" thickBot="1" x14ac:dyDescent="0.3">
      <c r="B271" s="97" t="s">
        <v>139</v>
      </c>
      <c r="C271" s="98"/>
      <c r="D271" s="98"/>
      <c r="E271" s="98"/>
      <c r="F271" s="98"/>
      <c r="G271" s="98"/>
      <c r="H271" s="98"/>
      <c r="I271" s="99"/>
    </row>
    <row r="272" spans="2:9" ht="50.1" customHeight="1" thickBot="1" x14ac:dyDescent="0.3">
      <c r="B272" s="69"/>
      <c r="C272" s="67" t="s">
        <v>93</v>
      </c>
      <c r="D272" s="68"/>
      <c r="E272" s="68"/>
      <c r="F272" s="68"/>
      <c r="G272" s="11"/>
      <c r="H272" s="11"/>
      <c r="I272" s="11"/>
    </row>
    <row r="273" spans="2:9" ht="59.95" customHeight="1" thickBot="1" x14ac:dyDescent="0.3">
      <c r="B273" s="69"/>
      <c r="C273" s="81" t="s">
        <v>351</v>
      </c>
      <c r="D273" s="82"/>
      <c r="E273" s="82"/>
      <c r="F273" s="17"/>
      <c r="G273" s="16"/>
      <c r="H273" s="16"/>
      <c r="I273" s="16"/>
    </row>
    <row r="274" spans="2:9" ht="34" customHeight="1" thickBot="1" x14ac:dyDescent="0.3">
      <c r="B274" s="69"/>
      <c r="C274" s="66" t="s">
        <v>69</v>
      </c>
      <c r="D274" s="66"/>
      <c r="E274" s="10" t="s">
        <v>350</v>
      </c>
      <c r="F274" s="55">
        <v>3993.0000000000005</v>
      </c>
      <c r="G274" s="16"/>
      <c r="H274" s="16"/>
      <c r="I274" s="16"/>
    </row>
    <row r="275" spans="2:9" s="33" customFormat="1" ht="35.15" customHeight="1" thickBot="1" x14ac:dyDescent="0.3">
      <c r="B275" s="69"/>
      <c r="C275" s="121" t="s">
        <v>70</v>
      </c>
      <c r="D275" s="122"/>
      <c r="E275" s="122"/>
      <c r="F275" s="122"/>
      <c r="G275" s="53"/>
      <c r="H275" s="53"/>
      <c r="I275" s="53"/>
    </row>
    <row r="276" spans="2:9" ht="32.950000000000003" customHeight="1" thickBot="1" x14ac:dyDescent="0.3">
      <c r="B276" s="69"/>
      <c r="C276" s="66" t="s">
        <v>71</v>
      </c>
      <c r="D276" s="66"/>
      <c r="E276" s="5" t="s">
        <v>18</v>
      </c>
      <c r="F276" s="55">
        <v>883.30000000000007</v>
      </c>
      <c r="G276" s="16"/>
      <c r="H276" s="16"/>
      <c r="I276" s="16"/>
    </row>
    <row r="277" spans="2:9" ht="50.1" customHeight="1" thickBot="1" x14ac:dyDescent="0.3">
      <c r="B277" s="69"/>
      <c r="C277" s="91" t="s">
        <v>352</v>
      </c>
      <c r="D277" s="92"/>
      <c r="E277" s="92"/>
      <c r="F277" s="92"/>
      <c r="G277" s="11"/>
      <c r="H277" s="11"/>
      <c r="I277" s="11"/>
    </row>
    <row r="278" spans="2:9" ht="29.25" customHeight="1" thickBot="1" x14ac:dyDescent="0.3">
      <c r="B278" s="69"/>
      <c r="C278" s="66" t="s">
        <v>72</v>
      </c>
      <c r="D278" s="66"/>
      <c r="E278" s="10" t="s">
        <v>19</v>
      </c>
      <c r="F278" s="55">
        <v>1151.7</v>
      </c>
      <c r="G278" s="16"/>
      <c r="H278" s="16"/>
      <c r="I278" s="16"/>
    </row>
    <row r="279" spans="2:9" s="33" customFormat="1" ht="35.15" customHeight="1" thickBot="1" x14ac:dyDescent="0.3">
      <c r="B279" s="69"/>
      <c r="C279" s="121" t="s">
        <v>253</v>
      </c>
      <c r="D279" s="122"/>
      <c r="E279" s="122"/>
      <c r="F279" s="122"/>
      <c r="G279" s="53"/>
      <c r="H279" s="53"/>
      <c r="I279" s="53"/>
    </row>
    <row r="280" spans="2:9" ht="28.55" customHeight="1" thickBot="1" x14ac:dyDescent="0.3">
      <c r="B280" s="69"/>
      <c r="C280" s="66" t="s">
        <v>252</v>
      </c>
      <c r="D280" s="66"/>
      <c r="E280" s="10" t="s">
        <v>392</v>
      </c>
      <c r="F280" s="55">
        <v>1052.7</v>
      </c>
      <c r="G280" s="16"/>
      <c r="H280" s="16"/>
      <c r="I280" s="16"/>
    </row>
    <row r="281" spans="2:9" s="48" customFormat="1" ht="45" customHeight="1" thickBot="1" x14ac:dyDescent="0.3">
      <c r="B281" s="129" t="s">
        <v>353</v>
      </c>
      <c r="C281" s="130"/>
      <c r="D281" s="130"/>
      <c r="E281" s="130"/>
      <c r="F281" s="130"/>
      <c r="G281" s="130"/>
      <c r="H281" s="130"/>
      <c r="I281" s="131"/>
    </row>
    <row r="282" spans="2:9" s="33" customFormat="1" ht="35.15" customHeight="1" thickBot="1" x14ac:dyDescent="0.3">
      <c r="B282" s="69"/>
      <c r="C282" s="91" t="s">
        <v>16</v>
      </c>
      <c r="D282" s="92"/>
      <c r="E282" s="92"/>
      <c r="F282" s="92"/>
      <c r="G282" s="11"/>
      <c r="H282" s="11"/>
      <c r="I282" s="11"/>
    </row>
    <row r="283" spans="2:9" ht="36" customHeight="1" thickBot="1" x14ac:dyDescent="0.3">
      <c r="B283" s="69"/>
      <c r="C283" s="66" t="s">
        <v>15</v>
      </c>
      <c r="D283" s="66"/>
      <c r="E283" s="5" t="s">
        <v>354</v>
      </c>
      <c r="F283" s="55">
        <v>902.00000000000011</v>
      </c>
      <c r="G283" s="16"/>
      <c r="H283" s="16"/>
      <c r="I283" s="16"/>
    </row>
    <row r="284" spans="2:9" s="54" customFormat="1" ht="45" customHeight="1" thickBot="1" x14ac:dyDescent="0.3">
      <c r="B284" s="144" t="s">
        <v>151</v>
      </c>
      <c r="C284" s="145"/>
      <c r="D284" s="145"/>
      <c r="E284" s="145"/>
      <c r="F284" s="145"/>
      <c r="G284" s="145"/>
      <c r="H284" s="145"/>
      <c r="I284" s="146"/>
    </row>
    <row r="285" spans="2:9" s="41" customFormat="1" ht="35.15" customHeight="1" thickBot="1" x14ac:dyDescent="0.3">
      <c r="B285" s="132"/>
      <c r="C285" s="63" t="s">
        <v>163</v>
      </c>
      <c r="D285" s="88"/>
      <c r="E285" s="88"/>
      <c r="F285" s="88"/>
      <c r="G285" s="11"/>
      <c r="H285" s="11"/>
      <c r="I285" s="11"/>
    </row>
    <row r="286" spans="2:9" s="41" customFormat="1" ht="53.5" customHeight="1" thickBot="1" x14ac:dyDescent="0.3">
      <c r="B286" s="133"/>
      <c r="C286" s="81" t="s">
        <v>355</v>
      </c>
      <c r="D286" s="82"/>
      <c r="E286" s="82"/>
      <c r="F286" s="17"/>
      <c r="G286" s="16"/>
      <c r="H286" s="16"/>
      <c r="I286" s="16"/>
    </row>
    <row r="287" spans="2:9" s="41" customFormat="1" ht="21.9" customHeight="1" thickBot="1" x14ac:dyDescent="0.3">
      <c r="B287" s="133"/>
      <c r="C287" s="66" t="s">
        <v>152</v>
      </c>
      <c r="D287" s="66"/>
      <c r="E287" s="5" t="s">
        <v>153</v>
      </c>
      <c r="F287" s="55">
        <v>2541</v>
      </c>
      <c r="G287" s="16">
        <f>(1-0.23)*F287</f>
        <v>1956.57</v>
      </c>
      <c r="H287" s="16">
        <f>(1-0.27)*F287</f>
        <v>1854.93</v>
      </c>
      <c r="I287" s="16">
        <f>(1-0.3)*F287</f>
        <v>1778.6999999999998</v>
      </c>
    </row>
    <row r="288" spans="2:9" s="47" customFormat="1" ht="35.15" customHeight="1" thickBot="1" x14ac:dyDescent="0.3">
      <c r="B288" s="132"/>
      <c r="C288" s="63" t="s">
        <v>164</v>
      </c>
      <c r="D288" s="88"/>
      <c r="E288" s="88"/>
      <c r="F288" s="88"/>
      <c r="G288" s="11"/>
      <c r="H288" s="11"/>
      <c r="I288" s="11"/>
    </row>
    <row r="289" spans="2:9" s="41" customFormat="1" ht="63.7" customHeight="1" thickBot="1" x14ac:dyDescent="0.3">
      <c r="B289" s="133"/>
      <c r="C289" s="81" t="s">
        <v>356</v>
      </c>
      <c r="D289" s="82"/>
      <c r="E289" s="82"/>
      <c r="F289" s="17"/>
      <c r="G289" s="16"/>
      <c r="H289" s="16"/>
      <c r="I289" s="16"/>
    </row>
    <row r="290" spans="2:9" s="41" customFormat="1" ht="21.9" customHeight="1" thickBot="1" x14ac:dyDescent="0.3">
      <c r="B290" s="133"/>
      <c r="C290" s="66" t="s">
        <v>154</v>
      </c>
      <c r="D290" s="66"/>
      <c r="E290" s="5" t="s">
        <v>155</v>
      </c>
      <c r="F290" s="55">
        <v>2029.5000000000002</v>
      </c>
      <c r="G290" s="16">
        <f>(1-0.23)*F290</f>
        <v>1562.7150000000001</v>
      </c>
      <c r="H290" s="16">
        <f>(1-0.27)*F290</f>
        <v>1481.5350000000001</v>
      </c>
      <c r="I290" s="16">
        <f>(1-0.3)*F290</f>
        <v>1420.65</v>
      </c>
    </row>
    <row r="291" spans="2:9" s="47" customFormat="1" ht="35.15" customHeight="1" thickBot="1" x14ac:dyDescent="0.3">
      <c r="B291" s="132"/>
      <c r="C291" s="63" t="s">
        <v>178</v>
      </c>
      <c r="D291" s="88"/>
      <c r="E291" s="88"/>
      <c r="F291" s="88"/>
      <c r="G291" s="11"/>
      <c r="H291" s="11"/>
      <c r="I291" s="11"/>
    </row>
    <row r="292" spans="2:9" s="41" customFormat="1" ht="63.7" customHeight="1" thickBot="1" x14ac:dyDescent="0.3">
      <c r="B292" s="133"/>
      <c r="C292" s="81" t="s">
        <v>357</v>
      </c>
      <c r="D292" s="82"/>
      <c r="E292" s="82"/>
      <c r="F292" s="17"/>
      <c r="G292" s="16"/>
      <c r="H292" s="16"/>
      <c r="I292" s="16"/>
    </row>
    <row r="293" spans="2:9" s="41" customFormat="1" ht="21.9" customHeight="1" thickBot="1" x14ac:dyDescent="0.3">
      <c r="B293" s="133"/>
      <c r="C293" s="66" t="s">
        <v>179</v>
      </c>
      <c r="D293" s="66"/>
      <c r="E293" s="5" t="s">
        <v>156</v>
      </c>
      <c r="F293" s="55">
        <v>1754.5000000000002</v>
      </c>
      <c r="G293" s="16">
        <f>(1-0.23)*F293</f>
        <v>1350.9650000000001</v>
      </c>
      <c r="H293" s="16">
        <f>(1-0.27)*F293</f>
        <v>1280.7850000000001</v>
      </c>
      <c r="I293" s="16">
        <f>(1-0.3)*F293</f>
        <v>1228.1500000000001</v>
      </c>
    </row>
    <row r="294" spans="2:9" s="47" customFormat="1" ht="35.15" customHeight="1" thickBot="1" x14ac:dyDescent="0.3">
      <c r="B294" s="132"/>
      <c r="C294" s="67" t="s">
        <v>359</v>
      </c>
      <c r="D294" s="83"/>
      <c r="E294" s="83"/>
      <c r="F294" s="83"/>
      <c r="G294" s="11"/>
      <c r="H294" s="11"/>
      <c r="I294" s="11"/>
    </row>
    <row r="295" spans="2:9" s="41" customFormat="1" ht="36.700000000000003" customHeight="1" thickBot="1" x14ac:dyDescent="0.3">
      <c r="B295" s="132"/>
      <c r="C295" s="81" t="s">
        <v>358</v>
      </c>
      <c r="D295" s="82"/>
      <c r="E295" s="82"/>
      <c r="F295" s="17"/>
      <c r="G295" s="16"/>
      <c r="H295" s="16"/>
      <c r="I295" s="16"/>
    </row>
    <row r="296" spans="2:9" s="41" customFormat="1" ht="21.9" customHeight="1" thickBot="1" x14ac:dyDescent="0.3">
      <c r="B296" s="132"/>
      <c r="C296" s="66" t="s">
        <v>157</v>
      </c>
      <c r="D296" s="66"/>
      <c r="E296" s="5" t="s">
        <v>158</v>
      </c>
      <c r="F296" s="55">
        <v>15999.500000000002</v>
      </c>
      <c r="G296" s="16">
        <f>(1-0.23)*F296</f>
        <v>12319.615000000002</v>
      </c>
      <c r="H296" s="16">
        <f>(1-0.27)*F296</f>
        <v>11679.635</v>
      </c>
      <c r="I296" s="16">
        <f>(1-0.3)*F296</f>
        <v>11199.650000000001</v>
      </c>
    </row>
    <row r="297" spans="2:9" s="47" customFormat="1" ht="35.15" customHeight="1" thickBot="1" x14ac:dyDescent="0.3">
      <c r="B297" s="132"/>
      <c r="C297" s="67" t="s">
        <v>360</v>
      </c>
      <c r="D297" s="83"/>
      <c r="E297" s="83"/>
      <c r="F297" s="83"/>
      <c r="G297" s="11"/>
      <c r="H297" s="11"/>
      <c r="I297" s="11"/>
    </row>
    <row r="298" spans="2:9" s="41" customFormat="1" ht="33.65" customHeight="1" thickBot="1" x14ac:dyDescent="0.3">
      <c r="B298" s="132"/>
      <c r="C298" s="81" t="s">
        <v>361</v>
      </c>
      <c r="D298" s="82"/>
      <c r="E298" s="82"/>
      <c r="F298" s="17"/>
      <c r="G298" s="16"/>
      <c r="H298" s="16"/>
      <c r="I298" s="16"/>
    </row>
    <row r="299" spans="2:9" s="41" customFormat="1" ht="21.9" customHeight="1" thickBot="1" x14ac:dyDescent="0.3">
      <c r="B299" s="132"/>
      <c r="C299" s="66" t="s">
        <v>159</v>
      </c>
      <c r="D299" s="66"/>
      <c r="E299" s="5" t="s">
        <v>402</v>
      </c>
      <c r="F299" s="55">
        <v>1472.9</v>
      </c>
      <c r="G299" s="16">
        <f>(1-0.23)*F299</f>
        <v>1134.133</v>
      </c>
      <c r="H299" s="16">
        <f>(1-0.27)*F299</f>
        <v>1075.2170000000001</v>
      </c>
      <c r="I299" s="16">
        <f>(1-0.3)*F299</f>
        <v>1031.03</v>
      </c>
    </row>
    <row r="300" spans="2:9" s="41" customFormat="1" ht="21.9" customHeight="1" thickBot="1" x14ac:dyDescent="0.3">
      <c r="B300" s="132"/>
      <c r="C300" s="66" t="s">
        <v>160</v>
      </c>
      <c r="D300" s="147"/>
      <c r="E300" s="5" t="s">
        <v>403</v>
      </c>
      <c r="F300" s="55">
        <v>1472.9</v>
      </c>
      <c r="G300" s="16">
        <f t="shared" ref="G300:G302" si="0">(1-0.23)*F300</f>
        <v>1134.133</v>
      </c>
      <c r="H300" s="16">
        <f t="shared" ref="H300:H302" si="1">(1-0.27)*F300</f>
        <v>1075.2170000000001</v>
      </c>
      <c r="I300" s="16">
        <f t="shared" ref="I300:I302" si="2">(1-0.3)*F300</f>
        <v>1031.03</v>
      </c>
    </row>
    <row r="301" spans="2:9" s="41" customFormat="1" ht="21.9" customHeight="1" thickBot="1" x14ac:dyDescent="0.3">
      <c r="B301" s="132"/>
      <c r="C301" s="66" t="s">
        <v>161</v>
      </c>
      <c r="D301" s="147"/>
      <c r="E301" s="5" t="s">
        <v>404</v>
      </c>
      <c r="F301" s="55">
        <v>1472.9</v>
      </c>
      <c r="G301" s="16">
        <f t="shared" si="0"/>
        <v>1134.133</v>
      </c>
      <c r="H301" s="16">
        <f t="shared" si="1"/>
        <v>1075.2170000000001</v>
      </c>
      <c r="I301" s="16">
        <f t="shared" si="2"/>
        <v>1031.03</v>
      </c>
    </row>
    <row r="302" spans="2:9" s="41" customFormat="1" ht="21.9" customHeight="1" thickBot="1" x14ac:dyDescent="0.3">
      <c r="B302" s="132"/>
      <c r="C302" s="66" t="s">
        <v>162</v>
      </c>
      <c r="D302" s="66"/>
      <c r="E302" s="5" t="s">
        <v>405</v>
      </c>
      <c r="F302" s="55">
        <v>1472.9</v>
      </c>
      <c r="G302" s="16">
        <f t="shared" si="0"/>
        <v>1134.133</v>
      </c>
      <c r="H302" s="16">
        <f t="shared" si="1"/>
        <v>1075.2170000000001</v>
      </c>
      <c r="I302" s="16">
        <f t="shared" si="2"/>
        <v>1031.03</v>
      </c>
    </row>
    <row r="313" spans="3:5" s="23" customFormat="1" x14ac:dyDescent="0.25">
      <c r="C313" s="41"/>
      <c r="D313" s="42"/>
      <c r="E313" s="43"/>
    </row>
    <row r="324" spans="3:5" s="23" customFormat="1" x14ac:dyDescent="0.25">
      <c r="C324" s="44"/>
      <c r="D324" s="42"/>
      <c r="E324" s="41"/>
    </row>
  </sheetData>
  <sheetProtection formatCells="0" formatColumns="0" formatRows="0" insertColumns="0" insertRows="0" insertHyperlinks="0" deleteColumns="0" deleteRows="0" sort="0" autoFilter="0" pivotTables="0"/>
  <mergeCells count="382">
    <mergeCell ref="F8:I11"/>
    <mergeCell ref="F246:I246"/>
    <mergeCell ref="F249:I249"/>
    <mergeCell ref="F252:I252"/>
    <mergeCell ref="F255:I255"/>
    <mergeCell ref="F258:I258"/>
    <mergeCell ref="F261:I261"/>
    <mergeCell ref="F264:I264"/>
    <mergeCell ref="F86:I86"/>
    <mergeCell ref="F101:I101"/>
    <mergeCell ref="B12:I12"/>
    <mergeCell ref="C110:E110"/>
    <mergeCell ref="C95:D95"/>
    <mergeCell ref="C107:D107"/>
    <mergeCell ref="C134:D134"/>
    <mergeCell ref="C129:D129"/>
    <mergeCell ref="C130:D130"/>
    <mergeCell ref="C133:D133"/>
    <mergeCell ref="C23:E23"/>
    <mergeCell ref="C14:E14"/>
    <mergeCell ref="C32:E32"/>
    <mergeCell ref="C38:E38"/>
    <mergeCell ref="C51:E51"/>
    <mergeCell ref="C55:E55"/>
    <mergeCell ref="C58:E58"/>
    <mergeCell ref="C61:E61"/>
    <mergeCell ref="C71:E71"/>
    <mergeCell ref="C77:E77"/>
    <mergeCell ref="C80:E80"/>
    <mergeCell ref="C83:E83"/>
    <mergeCell ref="C88:E88"/>
    <mergeCell ref="C85:D85"/>
    <mergeCell ref="C69:D69"/>
    <mergeCell ref="C298:E298"/>
    <mergeCell ref="C295:E295"/>
    <mergeCell ref="C292:E292"/>
    <mergeCell ref="C289:E289"/>
    <mergeCell ref="C286:E286"/>
    <mergeCell ref="C273:E273"/>
    <mergeCell ref="C279:F279"/>
    <mergeCell ref="C272:F272"/>
    <mergeCell ref="C274:D274"/>
    <mergeCell ref="C285:F285"/>
    <mergeCell ref="B281:I281"/>
    <mergeCell ref="B284:I284"/>
    <mergeCell ref="B297:B302"/>
    <mergeCell ref="C299:D299"/>
    <mergeCell ref="C300:D300"/>
    <mergeCell ref="C301:D301"/>
    <mergeCell ref="C302:D302"/>
    <mergeCell ref="B288:B290"/>
    <mergeCell ref="C290:D290"/>
    <mergeCell ref="B291:B293"/>
    <mergeCell ref="B294:B296"/>
    <mergeCell ref="C296:D296"/>
    <mergeCell ref="C294:F294"/>
    <mergeCell ref="C297:F297"/>
    <mergeCell ref="C93:E93"/>
    <mergeCell ref="C140:E140"/>
    <mergeCell ref="B109:B111"/>
    <mergeCell ref="B221:B223"/>
    <mergeCell ref="C221:F221"/>
    <mergeCell ref="C162:E162"/>
    <mergeCell ref="C165:E165"/>
    <mergeCell ref="C169:E169"/>
    <mergeCell ref="C172:E172"/>
    <mergeCell ref="B153:B155"/>
    <mergeCell ref="B156:B159"/>
    <mergeCell ref="B149:B152"/>
    <mergeCell ref="B199:B201"/>
    <mergeCell ref="B196:B198"/>
    <mergeCell ref="B202:B204"/>
    <mergeCell ref="C196:F196"/>
    <mergeCell ref="B186:I186"/>
    <mergeCell ref="C175:E175"/>
    <mergeCell ref="C178:E178"/>
    <mergeCell ref="C220:D220"/>
    <mergeCell ref="C223:D223"/>
    <mergeCell ref="C181:E181"/>
    <mergeCell ref="C184:E184"/>
    <mergeCell ref="C159:D159"/>
    <mergeCell ref="C168:F168"/>
    <mergeCell ref="C179:D179"/>
    <mergeCell ref="C183:F183"/>
    <mergeCell ref="C185:D185"/>
    <mergeCell ref="C161:F161"/>
    <mergeCell ref="C163:D163"/>
    <mergeCell ref="C164:F164"/>
    <mergeCell ref="C166:D166"/>
    <mergeCell ref="C173:D173"/>
    <mergeCell ref="B167:I167"/>
    <mergeCell ref="B171:B173"/>
    <mergeCell ref="B161:B163"/>
    <mergeCell ref="B164:B166"/>
    <mergeCell ref="B168:B170"/>
    <mergeCell ref="C177:F177"/>
    <mergeCell ref="B174:B176"/>
    <mergeCell ref="C176:D176"/>
    <mergeCell ref="B180:B182"/>
    <mergeCell ref="C144:E144"/>
    <mergeCell ref="C150:E150"/>
    <mergeCell ref="C154:E154"/>
    <mergeCell ref="C153:F153"/>
    <mergeCell ref="C155:D155"/>
    <mergeCell ref="C156:F156"/>
    <mergeCell ref="C149:F149"/>
    <mergeCell ref="C157:E157"/>
    <mergeCell ref="C151:D151"/>
    <mergeCell ref="C99:E99"/>
    <mergeCell ref="C102:F102"/>
    <mergeCell ref="C101:D101"/>
    <mergeCell ref="C112:F112"/>
    <mergeCell ref="C114:D114"/>
    <mergeCell ref="B143:B148"/>
    <mergeCell ref="C143:F143"/>
    <mergeCell ref="C148:D148"/>
    <mergeCell ref="C147:D147"/>
    <mergeCell ref="C118:D118"/>
    <mergeCell ref="C145:D145"/>
    <mergeCell ref="C146:D146"/>
    <mergeCell ref="C123:D123"/>
    <mergeCell ref="B124:B126"/>
    <mergeCell ref="F138:I138"/>
    <mergeCell ref="C125:E125"/>
    <mergeCell ref="C137:D137"/>
    <mergeCell ref="B127:B130"/>
    <mergeCell ref="B131:B134"/>
    <mergeCell ref="F142:I142"/>
    <mergeCell ref="C128:E128"/>
    <mergeCell ref="C132:E132"/>
    <mergeCell ref="C136:E136"/>
    <mergeCell ref="B135:B138"/>
    <mergeCell ref="C291:F291"/>
    <mergeCell ref="C288:F288"/>
    <mergeCell ref="B285:B287"/>
    <mergeCell ref="C287:D287"/>
    <mergeCell ref="C283:D283"/>
    <mergeCell ref="C293:D293"/>
    <mergeCell ref="C263:E263"/>
    <mergeCell ref="C260:E260"/>
    <mergeCell ref="B244:B246"/>
    <mergeCell ref="B247:B249"/>
    <mergeCell ref="C247:F247"/>
    <mergeCell ref="C249:D249"/>
    <mergeCell ref="C245:E245"/>
    <mergeCell ref="C248:E248"/>
    <mergeCell ref="F267:I267"/>
    <mergeCell ref="F270:I270"/>
    <mergeCell ref="B282:B283"/>
    <mergeCell ref="C239:D239"/>
    <mergeCell ref="B237:B239"/>
    <mergeCell ref="B279:B280"/>
    <mergeCell ref="C280:D280"/>
    <mergeCell ref="C276:D276"/>
    <mergeCell ref="B272:B274"/>
    <mergeCell ref="B240:B242"/>
    <mergeCell ref="B256:B258"/>
    <mergeCell ref="C256:F256"/>
    <mergeCell ref="C258:D258"/>
    <mergeCell ref="C251:E251"/>
    <mergeCell ref="B250:B252"/>
    <mergeCell ref="C250:F250"/>
    <mergeCell ref="C252:D252"/>
    <mergeCell ref="B253:B255"/>
    <mergeCell ref="C253:F253"/>
    <mergeCell ref="C241:E241"/>
    <mergeCell ref="C240:F240"/>
    <mergeCell ref="C237:F237"/>
    <mergeCell ref="C92:F92"/>
    <mergeCell ref="C104:D104"/>
    <mergeCell ref="C242:D242"/>
    <mergeCell ref="C244:F244"/>
    <mergeCell ref="C246:D246"/>
    <mergeCell ref="C257:E257"/>
    <mergeCell ref="C254:E254"/>
    <mergeCell ref="C255:D255"/>
    <mergeCell ref="B275:B276"/>
    <mergeCell ref="B228:B230"/>
    <mergeCell ref="C225:F225"/>
    <mergeCell ref="B224:I224"/>
    <mergeCell ref="C228:F228"/>
    <mergeCell ref="C233:D233"/>
    <mergeCell ref="C231:F231"/>
    <mergeCell ref="C236:D236"/>
    <mergeCell ref="C187:F187"/>
    <mergeCell ref="C192:D192"/>
    <mergeCell ref="C218:F218"/>
    <mergeCell ref="C197:E197"/>
    <mergeCell ref="C200:E200"/>
    <mergeCell ref="C203:E203"/>
    <mergeCell ref="C206:E206"/>
    <mergeCell ref="C209:E209"/>
    <mergeCell ref="C84:D84"/>
    <mergeCell ref="C87:F87"/>
    <mergeCell ref="B243:I243"/>
    <mergeCell ref="C282:F282"/>
    <mergeCell ref="B234:B236"/>
    <mergeCell ref="C275:F275"/>
    <mergeCell ref="C266:E266"/>
    <mergeCell ref="C91:D91"/>
    <mergeCell ref="C100:D100"/>
    <mergeCell ref="C90:D90"/>
    <mergeCell ref="C120:F120"/>
    <mergeCell ref="C122:D122"/>
    <mergeCell ref="C171:F171"/>
    <mergeCell ref="C141:D141"/>
    <mergeCell ref="C142:D142"/>
    <mergeCell ref="C152:D152"/>
    <mergeCell ref="C160:D160"/>
    <mergeCell ref="C116:F116"/>
    <mergeCell ref="C170:D170"/>
    <mergeCell ref="C158:D158"/>
    <mergeCell ref="C109:F109"/>
    <mergeCell ref="C111:D111"/>
    <mergeCell ref="C103:E103"/>
    <mergeCell ref="C119:D119"/>
    <mergeCell ref="C75:D75"/>
    <mergeCell ref="C65:D65"/>
    <mergeCell ref="C63:D63"/>
    <mergeCell ref="C60:F60"/>
    <mergeCell ref="C70:F70"/>
    <mergeCell ref="C52:D52"/>
    <mergeCell ref="C53:D53"/>
    <mergeCell ref="C54:F54"/>
    <mergeCell ref="C56:D56"/>
    <mergeCell ref="B46:B49"/>
    <mergeCell ref="C41:F41"/>
    <mergeCell ref="B41:B45"/>
    <mergeCell ref="B13:B21"/>
    <mergeCell ref="B31:B36"/>
    <mergeCell ref="C36:D36"/>
    <mergeCell ref="C35:D35"/>
    <mergeCell ref="C24:D24"/>
    <mergeCell ref="C25:D25"/>
    <mergeCell ref="C26:D26"/>
    <mergeCell ref="C30:D30"/>
    <mergeCell ref="B22:B30"/>
    <mergeCell ref="C17:D17"/>
    <mergeCell ref="C18:D18"/>
    <mergeCell ref="C16:D16"/>
    <mergeCell ref="C21:D21"/>
    <mergeCell ref="C27:D27"/>
    <mergeCell ref="C29:D29"/>
    <mergeCell ref="C28:D28"/>
    <mergeCell ref="C33:D33"/>
    <mergeCell ref="C34:D34"/>
    <mergeCell ref="C31:F31"/>
    <mergeCell ref="C37:F37"/>
    <mergeCell ref="C40:D40"/>
    <mergeCell ref="B8:B10"/>
    <mergeCell ref="C8:D10"/>
    <mergeCell ref="C20:D20"/>
    <mergeCell ref="B76:B78"/>
    <mergeCell ref="B87:B91"/>
    <mergeCell ref="B98:B101"/>
    <mergeCell ref="B120:B123"/>
    <mergeCell ref="B54:B56"/>
    <mergeCell ref="B60:B69"/>
    <mergeCell ref="B70:B75"/>
    <mergeCell ref="B102:B108"/>
    <mergeCell ref="B50:B53"/>
    <mergeCell ref="B92:B97"/>
    <mergeCell ref="B112:B115"/>
    <mergeCell ref="B82:B86"/>
    <mergeCell ref="B116:B119"/>
    <mergeCell ref="B57:B59"/>
    <mergeCell ref="B79:B81"/>
    <mergeCell ref="B37:B40"/>
    <mergeCell ref="C108:D108"/>
    <mergeCell ref="C115:D115"/>
    <mergeCell ref="C15:D15"/>
    <mergeCell ref="C19:D19"/>
    <mergeCell ref="C62:D62"/>
    <mergeCell ref="B139:B142"/>
    <mergeCell ref="C135:F135"/>
    <mergeCell ref="C139:F139"/>
    <mergeCell ref="C131:F131"/>
    <mergeCell ref="C127:F127"/>
    <mergeCell ref="C124:F124"/>
    <mergeCell ref="C126:D126"/>
    <mergeCell ref="B277:B278"/>
    <mergeCell ref="C277:F277"/>
    <mergeCell ref="C278:D278"/>
    <mergeCell ref="B268:B270"/>
    <mergeCell ref="C268:F268"/>
    <mergeCell ref="C270:D270"/>
    <mergeCell ref="B259:B261"/>
    <mergeCell ref="C259:F259"/>
    <mergeCell ref="C261:D261"/>
    <mergeCell ref="B262:B264"/>
    <mergeCell ref="C262:F262"/>
    <mergeCell ref="C264:D264"/>
    <mergeCell ref="B265:B267"/>
    <mergeCell ref="C265:F265"/>
    <mergeCell ref="C267:D267"/>
    <mergeCell ref="B271:I271"/>
    <mergeCell ref="C269:E269"/>
    <mergeCell ref="C229:E229"/>
    <mergeCell ref="C232:E232"/>
    <mergeCell ref="C235:E235"/>
    <mergeCell ref="C238:E238"/>
    <mergeCell ref="B214:B216"/>
    <mergeCell ref="B225:B227"/>
    <mergeCell ref="C227:D227"/>
    <mergeCell ref="C234:F234"/>
    <mergeCell ref="C216:D216"/>
    <mergeCell ref="B231:B233"/>
    <mergeCell ref="C230:D230"/>
    <mergeCell ref="C214:F214"/>
    <mergeCell ref="B217:F217"/>
    <mergeCell ref="B218:B220"/>
    <mergeCell ref="B177:B179"/>
    <mergeCell ref="B193:B195"/>
    <mergeCell ref="B187:B189"/>
    <mergeCell ref="C189:D189"/>
    <mergeCell ref="C201:D201"/>
    <mergeCell ref="C215:E215"/>
    <mergeCell ref="C219:E219"/>
    <mergeCell ref="C222:E222"/>
    <mergeCell ref="C226:E226"/>
    <mergeCell ref="C212:E212"/>
    <mergeCell ref="C190:F190"/>
    <mergeCell ref="C202:F202"/>
    <mergeCell ref="C195:D195"/>
    <mergeCell ref="C194:E194"/>
    <mergeCell ref="C188:E188"/>
    <mergeCell ref="C191:E191"/>
    <mergeCell ref="C204:D204"/>
    <mergeCell ref="C199:F199"/>
    <mergeCell ref="B205:B207"/>
    <mergeCell ref="B208:B210"/>
    <mergeCell ref="C208:F208"/>
    <mergeCell ref="C213:D213"/>
    <mergeCell ref="C180:F180"/>
    <mergeCell ref="B211:B213"/>
    <mergeCell ref="C207:D207"/>
    <mergeCell ref="F21:I21"/>
    <mergeCell ref="F30:I30"/>
    <mergeCell ref="F91:I91"/>
    <mergeCell ref="F108:I108"/>
    <mergeCell ref="F123:I123"/>
    <mergeCell ref="F134:I134"/>
    <mergeCell ref="F130:I130"/>
    <mergeCell ref="C76:F76"/>
    <mergeCell ref="C106:D106"/>
    <mergeCell ref="C78:D78"/>
    <mergeCell ref="C96:D96"/>
    <mergeCell ref="C82:F82"/>
    <mergeCell ref="C86:D86"/>
    <mergeCell ref="C98:F98"/>
    <mergeCell ref="C57:F57"/>
    <mergeCell ref="C79:F79"/>
    <mergeCell ref="C81:D81"/>
    <mergeCell ref="C121:E121"/>
    <mergeCell ref="B190:B192"/>
    <mergeCell ref="C174:F174"/>
    <mergeCell ref="C182:D182"/>
    <mergeCell ref="C193:F193"/>
    <mergeCell ref="E8:E10"/>
    <mergeCell ref="C13:F13"/>
    <mergeCell ref="C22:F22"/>
    <mergeCell ref="C68:D68"/>
    <mergeCell ref="C39:D39"/>
    <mergeCell ref="C210:D210"/>
    <mergeCell ref="C198:D198"/>
    <mergeCell ref="C205:F205"/>
    <mergeCell ref="C211:F211"/>
    <mergeCell ref="C50:F50"/>
    <mergeCell ref="C64:D64"/>
    <mergeCell ref="C66:D66"/>
    <mergeCell ref="C67:D67"/>
    <mergeCell ref="C105:D105"/>
    <mergeCell ref="C97:D97"/>
    <mergeCell ref="C138:D138"/>
    <mergeCell ref="C113:E113"/>
    <mergeCell ref="C117:E117"/>
    <mergeCell ref="C89:D89"/>
    <mergeCell ref="C94:D94"/>
    <mergeCell ref="C59:D59"/>
    <mergeCell ref="C73:D73"/>
    <mergeCell ref="C72:D72"/>
    <mergeCell ref="C74:D74"/>
  </mergeCells>
  <hyperlinks>
    <hyperlink ref="C13:F13" r:id="rId1" display="Promix-SM101 замок электромеханический угловой малогабаритный  (Шериф-1 лайт/премиум)" xr:uid="{00000000-0004-0000-0000-000000000000}"/>
    <hyperlink ref="C22:F22" r:id="rId2" display="Promix-SM102 накладной универсальный миниатюрный электромеханический замок (Шериф-2 лайт)" xr:uid="{00000000-0004-0000-0000-000001000000}"/>
    <hyperlink ref="C31:F31" r:id="rId3" display="Promix-SM104 электромеханический замок с толкателем (Шериф-4)" xr:uid="{00000000-0004-0000-0000-000002000000}"/>
    <hyperlink ref="C60:F60" r:id="rId4" display="Promix-SM203 врезной электромеханический замок (Шериф-3В)" xr:uid="{00000000-0004-0000-0000-000004000000}"/>
    <hyperlink ref="C70:F70" r:id="rId5" display="Promix-SM213 Усиленный врезной электромеханический замок уличного исполнения (Шериф-3ВУ)" xr:uid="{00000000-0004-0000-0000-000005000000}"/>
    <hyperlink ref="C76:F76" r:id="rId6" display="Promix-AD.KM.01 Механизм разблокировки замка (Шериф-3В.КЛ)" xr:uid="{00000000-0004-0000-0000-000006000000}"/>
    <hyperlink ref="C82:F82" r:id="rId7" display="Promix-SM305 накладной электромеханический замок для пластиковых дверей и окон (Шериф-5)" xr:uid="{00000000-0004-0000-0000-000007000000}"/>
    <hyperlink ref="C87:F87" r:id="rId8" display="Promix-SM306 накладной электромеханический замок (Шериф-6)" xr:uid="{00000000-0004-0000-0000-000008000000}"/>
    <hyperlink ref="C98:F98" r:id="rId9" display="Promix-SM308 электромеханический замок с толкателем и датчиком положения двери (Шериф-8)" xr:uid="{00000000-0004-0000-0000-000009000000}"/>
    <hyperlink ref="C127:F127" r:id="rId10" display="Promix-SM490 электромеханический замок (Шериф-9.0)" xr:uid="{00000000-0004-0000-0000-00000A000000}"/>
    <hyperlink ref="C131:F131" r:id="rId11" display="Promix-SM491 электромеханический замок (Шериф-9.1)" xr:uid="{00000000-0004-0000-0000-00000B000000}"/>
    <hyperlink ref="C135:F135" r:id="rId12" display="Promix-SM492 электромеханический замок" xr:uid="{00000000-0004-0000-0000-00000C000000}"/>
    <hyperlink ref="C92:F92" r:id="rId13" display="Promix-SM307 электромеханический замок для парковок малогабаритного транспорта (Шериф-ВП)" xr:uid="{00000000-0004-0000-0000-00000D000000}"/>
    <hyperlink ref="C168:F168" r:id="rId14" display="Promix-FRS.1D.01 Электромеханический замок с системой дистанционного управления для установки на однодверные холодильные шкафы (KZBL-P1)" xr:uid="{00000000-0004-0000-0000-00000E000000}"/>
    <hyperlink ref="C180:F180" r:id="rId15" display="Promix-FRS.2D.01  Электромеханический замок с системой дистанционного управления для установки на ДВУдверные холодильные шкафы (KZBL-S1)" xr:uid="{00000000-0004-0000-0000-00000F000000}"/>
    <hyperlink ref="C187:F187" r:id="rId16" display="Promix-CS.PD.01  Контроллер ограничения доступа к банкомату (KZ-04)" xr:uid="{00000000-0004-0000-0000-000010000000}"/>
    <hyperlink ref="C190:F190" r:id="rId17" display="Promix-CS.PD.02 Контроллер управления шлюзом (KZ-05)" xr:uid="{00000000-0004-0000-0000-000011000000}"/>
    <hyperlink ref="C196:F196" r:id="rId18" display="Promix-AD.RM.01 Блок управления дополнительными устройствами (KZ-U)" xr:uid="{00000000-0004-0000-0000-000012000000}"/>
    <hyperlink ref="C199:F199" r:id="rId19" display="Promix-VI.VC.02 Блок речевого оповещения (KZ-V02)" xr:uid="{00000000-0004-0000-0000-000013000000}"/>
    <hyperlink ref="C202:F202" r:id="rId20" display="Promix-AD.CI.01 Преобразователь интерфейса ISO-7811 в Wiegand26  (KZ-W26)" xr:uid="{00000000-0004-0000-0000-000014000000}"/>
    <hyperlink ref="C205:F205" r:id="rId21" display="Promix-RR.MC.02 Cчитыватель банковских карт с магнитной полосой в антивандальном корпусе (KZ-1121M)" xr:uid="{00000000-0004-0000-0000-000015000000}"/>
    <hyperlink ref="C208:F208" r:id="rId22" display="Promix-RR.MC.03 Cчитыватель банковских карт с магнитной полосой в антивандальном корпусе, антискимминговая конструкция (KZ-1121M2)" xr:uid="{00000000-0004-0000-0000-000016000000}"/>
    <hyperlink ref="C211:F211" r:id="rId23" display="Promix-RR.MC.04 Универсальный считыватель банковских микропроцессорных карт (смарт-карт) и карт с магнитной полосой в антивандальном корпусе, антискимминговая конструкция (KZ-602M)" xr:uid="{00000000-0004-0000-0000-000017000000}"/>
    <hyperlink ref="B186:F186" r:id="rId24" display="Система ограничения доступа к банкомату Promix-Bank (Шериф-банк)" xr:uid="{00000000-0004-0000-0000-000018000000}"/>
    <hyperlink ref="B12:F12" r:id="rId25" display="Электромеханические замки " xr:uid="{00000000-0004-0000-0000-000019000000}"/>
    <hyperlink ref="B167:F167" r:id="rId26" display="Электронные замки с дистанционным управлением для холодильных шкафов и витрин" xr:uid="{00000000-0004-0000-0000-00001A000000}"/>
    <hyperlink ref="C214:F214" r:id="rId27" display="Promix-VI.LED.01  Светодиодная мнемосхема &quot;красный крест - зеленая стрелка&quot; (Mnemo-KZ)" xr:uid="{00000000-0004-0000-0000-00001B000000}"/>
    <hyperlink ref="B224:F224" r:id="rId28" display="Система группового управления (СГУ) электромеханическими замками Promix-Locker" xr:uid="{00000000-0004-0000-0000-00001C000000}"/>
    <hyperlink ref="C225:F225" r:id="rId29" display="Promix-VI.DISP.01 Блок индикации сообщений" xr:uid="{00000000-0004-0000-0000-00001D000000}"/>
    <hyperlink ref="C228:F228" r:id="rId30" display="Promix-CN.PR.04 Периферийный контроллер управления (sheriff-L-Z4.1)" xr:uid="{00000000-0004-0000-0000-00001E000000}"/>
    <hyperlink ref="C231:F231" r:id="rId31" display="Promix-CN.PR.08 Периферийный контроллер управления (sheriff-L-Z8.1)" xr:uid="{00000000-0004-0000-0000-00001F000000}"/>
    <hyperlink ref="C234:F234" r:id="rId32" display="Promix-CN.RD.01 Периферийный контроллер считывателя (sheriff-L-rd)" xr:uid="{00000000-0004-0000-0000-000020000000}"/>
    <hyperlink ref="C237:F237" r:id="rId33" display="Promix-AD.RI.01 Преобразователь/повторитель интерфейса (sheriff-L-pi)" xr:uid="{00000000-0004-0000-0000-000021000000}"/>
    <hyperlink ref="C240:F240" r:id="rId34" display="Promix-CN.LN.01 Контроллер локальной сети (sheriff-L-ln)" xr:uid="{00000000-0004-0000-0000-000022000000}"/>
    <hyperlink ref="C272:F272" r:id="rId35" display="Promix-RDS.01  Система дистанционного управления замками по радиоканалу с встроенным импульсным источником питания " xr:uid="{00000000-0004-0000-0000-000023000000}"/>
    <hyperlink ref="C275:F275" r:id="rId36" display="Promix-CR.TX.01 Радиобрелок" xr:uid="{00000000-0004-0000-0000-000024000000}"/>
    <hyperlink ref="B281:F281" r:id="rId37" display="Блоки питания " xr:uid="{00000000-0004-0000-0000-000025000000}"/>
    <hyperlink ref="C41:F41" r:id="rId38" display="Promix-SM131 электромеханический замок " xr:uid="{00000000-0004-0000-0000-000026000000}"/>
    <hyperlink ref="C177:F177" r:id="rId39" display="Promix-FRS.1D.01 Электромеханический замок с системой дистанционного управления для установки на однодверные холодильные шкафы" xr:uid="{00000000-0004-0000-0000-000027000000}"/>
    <hyperlink ref="C139:F139" r:id="rId40" display="Promix-SM493 электромеханический замок" xr:uid="{00000000-0004-0000-0000-000028000000}"/>
    <hyperlink ref="C120:F120" r:id="rId41" display="Promix-SM410 электромеханический замок с дистанционным управлением для морозильних ларей Caravell" xr:uid="{00000000-0004-0000-0000-000029000000}"/>
    <hyperlink ref="C54:F54" r:id="rId42" display="Promix-SM132 миниатюрный электромеханический замок" xr:uid="{00000000-0004-0000-0000-00002A000000}"/>
    <hyperlink ref="C102:F102" r:id="rId43" display="Promix-SM323 электромеханический замок с толкателем и датчиком положения двери" xr:uid="{00000000-0004-0000-0000-00002B000000}"/>
    <hyperlink ref="C50:F50" r:id="rId44" display=" Promix-SM131-03 электромеханический замок с гибким ригелем" xr:uid="{00000000-0004-0000-0000-00002C000000}"/>
    <hyperlink ref="C124:F124" r:id="rId45" display="Promix-SM420 Накладной электромеханический замок с возможностью аварийного открытия" xr:uid="{00000000-0004-0000-0000-00002D000000}"/>
    <hyperlink ref="C174:F174" r:id="rId46" display="Promix-FRS.1D.03 Накладной электромеханический замок с системой дистанционного управления для установки на однодверные холодильные шкафы" xr:uid="{00000000-0004-0000-0000-00002E000000}"/>
    <hyperlink ref="C171:F171" r:id="rId47" display="Promix-FRS.1D.02 Врезной электромеханический замок с системой дистанционного управления для однодверного холодильника Frigoglass" xr:uid="{00000000-0004-0000-0000-00002F000000}"/>
    <hyperlink ref="C183:F183" r:id="rId48" display="Promix-FRS.2D.02  Врезной электромеханический замок с системой дистанционного управления для двудверного холодильника Frigoglass" xr:uid="{00000000-0004-0000-0000-000030000000}"/>
    <hyperlink ref="C193:F193" r:id="rId49" display="Promix-CS.PD.03 Контроллер управления шлюзом" xr:uid="{00000000-0004-0000-0000-000031000000}"/>
    <hyperlink ref="C156:F156" r:id="rId50" display="Promix-SM601 электромеханическая защелка" xr:uid="{00000000-0004-0000-0000-000032000000}"/>
    <hyperlink ref="B217:F217" r:id="rId51" display="Контроллеры, управляемые интерфейсом" xr:uid="{00000000-0004-0000-0000-000033000000}"/>
    <hyperlink ref="C218:F218" r:id="rId52" display="Promix-CM.WI.01 Управляемый контроллер коммутации по USB интерфейсу" xr:uid="{00000000-0004-0000-0000-000034000000}"/>
    <hyperlink ref="C116:F116" r:id="rId53" display="Promix-SM326 Электромеханический замок с толкателем" xr:uid="{00000000-0004-0000-0000-000035000000}"/>
    <hyperlink ref="C143:F143" r:id="rId54" display="Promix-SM503 электромеханический замок для дверной ручки с бесконтактной передачей энергии" xr:uid="{00000000-0004-0000-0000-000036000000}"/>
    <hyperlink ref="C57:F57" r:id="rId55" display="Promix-SM134 Автономный электронный замок с гибким ригелем и управлением через Bluetooth" xr:uid="{00000000-0004-0000-0000-000037000000}"/>
    <hyperlink ref="C112:F112" r:id="rId56" display="Promix-SM325 Электромеханический замок с гибким ригелем и толкателем" xr:uid="{00000000-0004-0000-0000-000038000000}"/>
    <hyperlink ref="C161:F161" r:id="rId57" display="Promix-AD.KM.02 Ответная часть для электромеханической защёлки" xr:uid="{00000000-0004-0000-0000-000039000000}"/>
    <hyperlink ref="C79:F79" r:id="rId58" display="Promix-SM215 Замок электромеханический накладной" xr:uid="{00000000-0004-0000-0000-00003A000000}"/>
    <hyperlink ref="C164:F164" r:id="rId59" display="Promix-AD.KM.03 Ответная часть для электромеханической защёлки" xr:uid="{00000000-0004-0000-0000-00003B000000}"/>
    <hyperlink ref="C221:F221" r:id="rId60" display="Promix-CM.WI.02 Управляемый контроллер коммутации по USB интерфейсу" xr:uid="{00000000-0004-0000-0000-00003C000000}"/>
    <hyperlink ref="C109:F109" r:id="rId61" display="Promix-SM324 Блок электромеханических замков на четыре двери со встроенным контроллером, считывателем и индикацией" xr:uid="{00000000-0004-0000-0000-00003D000000}"/>
    <hyperlink ref="C279:F279" r:id="rId62" display="Promix-CR.TX.03 Радиобрелок влагозащищенный" xr:uid="{00000000-0004-0000-0000-00003E000000}"/>
    <hyperlink ref="C37:F37" r:id="rId63" display="Promix-SM112-01 электромеханический замок для торговой мебели" xr:uid="{00000000-0004-0000-0000-00003F000000}"/>
    <hyperlink ref="C244:F244" r:id="rId64" display="Promix-CN.LN.02 Сетевой контроллер" xr:uid="{00000000-0004-0000-0000-000040000000}"/>
    <hyperlink ref="C247:F247" r:id="rId65" display="Promix-CN.NR.01 Сетевой ретранслятор" xr:uid="{00000000-0004-0000-0000-000041000000}"/>
    <hyperlink ref="C253:F253" r:id="rId66" display="Promix-CN.PR.10 Периферийный контроллер управления" xr:uid="{00000000-0004-0000-0000-000042000000}"/>
    <hyperlink ref="C256:F256" r:id="rId67" display="Promix-CN.PR.11 Периферийный контроллер управления" xr:uid="{00000000-0004-0000-0000-000043000000}"/>
    <hyperlink ref="C262:F262" r:id="rId68" display="Promix-CN.RD.03 Периферийный контроллер считывателей" xr:uid="{00000000-0004-0000-0000-000044000000}"/>
    <hyperlink ref="C268:F268" r:id="rId69" display="Promix-CN.BC.01 Сетевой разветвитель" xr:uid="{00000000-0004-0000-0000-000045000000}"/>
    <hyperlink ref="C149:F149" r:id="rId70" display="Promix-SM504 электромеханический замок, разрывающий связь между наружной дверной ручкой и защёлкой" xr:uid="{00000000-0004-0000-0000-000046000000}"/>
    <hyperlink ref="C153:F153" r:id="rId71" display="Promix-AD.ET.01 устройство беспроводной передачи энергии" xr:uid="{00000000-0004-0000-0000-000047000000}"/>
  </hyperlinks>
  <pageMargins left="0.25" right="0.25" top="0.75" bottom="0.75" header="0.3" footer="0.3"/>
  <pageSetup paperSize="9" scale="48" fitToHeight="0" orientation="portrait" horizontalDpi="4294967295" verticalDpi="4294967295" r:id="rId72"/>
  <drawing r:id="rId7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Прайс-лист</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DB</cp:lastModifiedBy>
  <cp:lastPrinted>2024-03-21T12:29:52Z</cp:lastPrinted>
  <dcterms:created xsi:type="dcterms:W3CDTF">2014-01-21T07:27:03Z</dcterms:created>
  <dcterms:modified xsi:type="dcterms:W3CDTF">2025-02-24T13:48:56Z</dcterms:modified>
</cp:coreProperties>
</file>